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edu.hants.gov.uk\dfs\SCH2319\SCH2319_Users\Staff\TMCCARL\Documents\Mrs McCarley\My Work\COVID-19 guidance for educational settings - GOV_UK_files\Full Opening Sept 2020\Risk Assessments\"/>
    </mc:Choice>
  </mc:AlternateContent>
  <bookViews>
    <workbookView xWindow="0" yWindow="0" windowWidth="20490" windowHeight="7620" tabRatio="851" firstSheet="2" activeTab="4"/>
  </bookViews>
  <sheets>
    <sheet name="Risk Rating" sheetId="3" r:id="rId1"/>
    <sheet name="Risk Register" sheetId="7" r:id="rId2"/>
    <sheet name="001 Playground " sheetId="4" r:id="rId3"/>
    <sheet name="{NAME} Risk Assessment  (3)" sheetId="5" state="hidden" r:id="rId4"/>
    <sheet name="002 Sports Hall" sheetId="10" r:id="rId5"/>
    <sheet name="003 Breakfast Club" sheetId="9" r:id="rId6"/>
    <sheet name=" 004 Afterschool Club" sheetId="1" r:id="rId7"/>
    <sheet name="005 HolidayClub " sheetId="12" r:id="rId8"/>
    <sheet name="006 Car Parks  " sheetId="13" r:id="rId9"/>
    <sheet name="007 Lone Working" sheetId="14" r:id="rId10"/>
    <sheet name="008 Venue (General)" sheetId="16" r:id="rId11"/>
    <sheet name="009 Covid 19" sheetId="17" r:id="rId1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6" i="17" l="1"/>
  <c r="H14" i="17"/>
  <c r="H12" i="17"/>
  <c r="H13" i="17"/>
  <c r="H15" i="17"/>
  <c r="H17" i="17"/>
  <c r="H18" i="17"/>
  <c r="L12" i="17"/>
  <c r="M12" i="17" s="1"/>
  <c r="L13" i="17"/>
  <c r="L14" i="17"/>
  <c r="M14" i="17" s="1"/>
  <c r="L15" i="17"/>
  <c r="M15" i="17" s="1"/>
  <c r="L16" i="17"/>
  <c r="M16" i="17" s="1"/>
  <c r="L17" i="17"/>
  <c r="M17" i="17" s="1"/>
  <c r="L18" i="17"/>
  <c r="M18" i="17" s="1"/>
  <c r="M13" i="17"/>
  <c r="L11" i="17"/>
  <c r="M11" i="17" s="1"/>
  <c r="H11" i="17"/>
  <c r="M10" i="17"/>
  <c r="M20" i="9" l="1"/>
  <c r="M19" i="9"/>
  <c r="M18" i="9"/>
  <c r="M17" i="9"/>
  <c r="M16" i="9"/>
  <c r="M15" i="9"/>
  <c r="M14" i="9"/>
  <c r="M13" i="9"/>
  <c r="M12" i="9"/>
  <c r="L20" i="12"/>
  <c r="M20" i="12" s="1"/>
  <c r="H20" i="12"/>
  <c r="M19" i="12"/>
  <c r="M18" i="12"/>
  <c r="M17" i="12"/>
  <c r="M16" i="12"/>
  <c r="M15" i="12"/>
  <c r="M14" i="12"/>
  <c r="M13" i="12"/>
  <c r="M12" i="12"/>
  <c r="M11" i="12"/>
  <c r="L17" i="16" l="1"/>
  <c r="M17" i="16" s="1"/>
  <c r="H17" i="16"/>
  <c r="L16" i="16"/>
  <c r="M16" i="16" s="1"/>
  <c r="H16" i="16"/>
  <c r="L18" i="16"/>
  <c r="M18" i="16" s="1"/>
  <c r="H18" i="16"/>
  <c r="L14" i="16"/>
  <c r="L15" i="16"/>
  <c r="M15" i="16"/>
  <c r="H15" i="16"/>
  <c r="M14" i="16"/>
  <c r="H14" i="16"/>
  <c r="M13" i="16"/>
  <c r="L13" i="16"/>
  <c r="H13" i="16"/>
  <c r="L12" i="16"/>
  <c r="M12" i="16" s="1"/>
  <c r="H12" i="16"/>
  <c r="M11" i="16"/>
  <c r="L11" i="16"/>
  <c r="H11" i="16"/>
  <c r="M10" i="16"/>
  <c r="M12" i="13"/>
  <c r="M11" i="14"/>
  <c r="M10" i="14"/>
  <c r="M10" i="13"/>
  <c r="M19" i="1"/>
  <c r="M18" i="1"/>
  <c r="M17" i="1"/>
  <c r="M16" i="1"/>
  <c r="M15" i="1"/>
  <c r="M14" i="1"/>
  <c r="M13" i="1"/>
  <c r="M12" i="1"/>
  <c r="M11" i="1"/>
  <c r="M10" i="1"/>
  <c r="L18" i="10"/>
  <c r="M18" i="10" s="1"/>
  <c r="H18" i="10"/>
  <c r="L17" i="10"/>
  <c r="M17" i="10"/>
  <c r="H17" i="10"/>
  <c r="M16" i="10"/>
  <c r="H16" i="10"/>
  <c r="L15" i="10"/>
  <c r="M15" i="10" s="1"/>
  <c r="H15" i="10"/>
  <c r="L14" i="10"/>
  <c r="M14" i="10"/>
  <c r="H14" i="10"/>
  <c r="M13" i="10"/>
  <c r="L13" i="10"/>
  <c r="H13" i="10"/>
  <c r="L12" i="10"/>
  <c r="M12" i="10"/>
  <c r="H12" i="10"/>
  <c r="L11" i="10"/>
  <c r="M11" i="10" s="1"/>
  <c r="H11" i="10"/>
  <c r="L22" i="4"/>
  <c r="M22" i="4" s="1"/>
  <c r="L14" i="4"/>
  <c r="M14" i="4" s="1"/>
  <c r="H14" i="4"/>
  <c r="H22" i="4"/>
  <c r="I5" i="7"/>
  <c r="J5" i="7" s="1"/>
  <c r="J1" i="7"/>
  <c r="L20" i="5"/>
  <c r="M20" i="5" s="1"/>
  <c r="H20" i="5"/>
  <c r="L19" i="5"/>
  <c r="M19" i="5"/>
  <c r="H19" i="5"/>
  <c r="L18" i="5"/>
  <c r="M18" i="5" s="1"/>
  <c r="H18" i="5"/>
  <c r="L17" i="5"/>
  <c r="M17" i="5"/>
  <c r="H17" i="5"/>
  <c r="L16" i="5"/>
  <c r="M16" i="5" s="1"/>
  <c r="H16" i="5"/>
  <c r="L15" i="5"/>
  <c r="M15" i="5"/>
  <c r="H15" i="5"/>
  <c r="L14" i="5"/>
  <c r="M14" i="5" s="1"/>
  <c r="H14" i="5"/>
  <c r="L13" i="5"/>
  <c r="M13" i="5"/>
  <c r="H13" i="5"/>
  <c r="L12" i="5"/>
  <c r="M12" i="5" s="1"/>
  <c r="H12" i="5"/>
  <c r="L11" i="5"/>
  <c r="M11" i="5" s="1"/>
  <c r="H11" i="5"/>
  <c r="L21" i="4"/>
  <c r="M21" i="4" s="1"/>
  <c r="H21" i="4"/>
  <c r="L20" i="4"/>
  <c r="M20" i="4"/>
  <c r="H20" i="4"/>
  <c r="L19" i="4"/>
  <c r="M19" i="4" s="1"/>
  <c r="H19" i="4"/>
  <c r="L18" i="4"/>
  <c r="M18" i="4"/>
  <c r="H18" i="4"/>
  <c r="L17" i="4"/>
  <c r="M17" i="4" s="1"/>
  <c r="H17" i="4"/>
  <c r="L16" i="4"/>
  <c r="M16" i="4"/>
  <c r="H16" i="4"/>
  <c r="L15" i="4"/>
  <c r="M15" i="4" s="1"/>
  <c r="H15" i="4"/>
  <c r="L13" i="4"/>
  <c r="M13" i="4"/>
  <c r="H13" i="4"/>
  <c r="L12" i="4"/>
  <c r="M12" i="4" s="1"/>
  <c r="H12" i="4"/>
  <c r="L11" i="4"/>
  <c r="M11" i="4"/>
  <c r="H11" i="4"/>
  <c r="L20" i="1"/>
  <c r="M20" i="1" s="1"/>
  <c r="H20" i="1"/>
  <c r="H9" i="3"/>
  <c r="H8" i="3"/>
  <c r="H7" i="3"/>
  <c r="H10" i="3"/>
  <c r="G10" i="3"/>
  <c r="F11" i="3"/>
  <c r="F10" i="3"/>
  <c r="E10" i="3"/>
  <c r="D7" i="3"/>
  <c r="H11" i="3"/>
  <c r="G11" i="3"/>
  <c r="D9" i="3"/>
  <c r="D10" i="3"/>
  <c r="D11" i="3"/>
  <c r="E11" i="3" s="1"/>
  <c r="D8" i="3"/>
  <c r="L5" i="7" l="1"/>
</calcChain>
</file>

<file path=xl/sharedStrings.xml><?xml version="1.0" encoding="utf-8"?>
<sst xmlns="http://schemas.openxmlformats.org/spreadsheetml/2006/main" count="946" uniqueCount="352">
  <si>
    <t>Risk Rating (RR)</t>
  </si>
  <si>
    <t xml:space="preserve">Severity </t>
  </si>
  <si>
    <t>Negligible</t>
  </si>
  <si>
    <t>Minor</t>
  </si>
  <si>
    <t>Moderate</t>
  </si>
  <si>
    <t>Major</t>
  </si>
  <si>
    <t>Fatal</t>
  </si>
  <si>
    <t>RR</t>
  </si>
  <si>
    <t>Definition</t>
  </si>
  <si>
    <t>Score</t>
  </si>
  <si>
    <t>Risk Level</t>
  </si>
  <si>
    <t>Likelihood</t>
  </si>
  <si>
    <t>Rare</t>
  </si>
  <si>
    <t>Acceptable</t>
  </si>
  <si>
    <t>0-4</t>
  </si>
  <si>
    <t>ACCEPTED</t>
  </si>
  <si>
    <t>Unlikely</t>
  </si>
  <si>
    <t>Improve within 6 months</t>
  </si>
  <si>
    <t>5-9</t>
  </si>
  <si>
    <t>MINOR</t>
  </si>
  <si>
    <t>Likely</t>
  </si>
  <si>
    <t>Improve within 3 months</t>
  </si>
  <si>
    <t>10-15</t>
  </si>
  <si>
    <t>MODERATE</t>
  </si>
  <si>
    <t>Highly Likely</t>
  </si>
  <si>
    <t>Improve immediately</t>
  </si>
  <si>
    <t>16-25</t>
  </si>
  <si>
    <t>HIGH</t>
  </si>
  <si>
    <t>Certain</t>
  </si>
  <si>
    <t>RR Definitions</t>
  </si>
  <si>
    <t>Severity:</t>
  </si>
  <si>
    <t>Negligible:</t>
  </si>
  <si>
    <t>The impact of the hazard is not significant and would present little to no harm.</t>
  </si>
  <si>
    <t>probability &lt; 5%</t>
  </si>
  <si>
    <t>Minor:</t>
  </si>
  <si>
    <t>The impact of the hazard present a small impact including minor injuries.</t>
  </si>
  <si>
    <t>probability:  5-25%</t>
  </si>
  <si>
    <t>Moderate:</t>
  </si>
  <si>
    <t>The impact of the hazard present a moderate impact including moderate injuries.</t>
  </si>
  <si>
    <t>probability: 25 - 50%</t>
  </si>
  <si>
    <t>Major:</t>
  </si>
  <si>
    <t>The impact of the hazard present a significant impact including major injuries.</t>
  </si>
  <si>
    <t>probability: 50- 75%</t>
  </si>
  <si>
    <t>Fatal:</t>
  </si>
  <si>
    <t>The impact of the hazard could cause a fatality.</t>
  </si>
  <si>
    <t xml:space="preserve">Certain </t>
  </si>
  <si>
    <t>probability: 75%+</t>
  </si>
  <si>
    <t>Risk Register</t>
  </si>
  <si>
    <t>Company Name:</t>
  </si>
  <si>
    <t>#</t>
  </si>
  <si>
    <t>Date Identified</t>
  </si>
  <si>
    <t>Risk Reference</t>
  </si>
  <si>
    <t>Risk Name</t>
  </si>
  <si>
    <t>Summary</t>
  </si>
  <si>
    <t>Current Risk Rating</t>
  </si>
  <si>
    <t>Owner</t>
  </si>
  <si>
    <t>Actions Required</t>
  </si>
  <si>
    <r>
      <t xml:space="preserve">Resolution Calculator
</t>
    </r>
    <r>
      <rPr>
        <b/>
        <i/>
        <u/>
        <sz val="10"/>
        <color rgb="FF7030A0"/>
        <rFont val="Trebuchet MS"/>
        <family val="2"/>
      </rPr>
      <t>(this cell should be hidden)</t>
    </r>
  </si>
  <si>
    <t xml:space="preserve">Resolution Date </t>
  </si>
  <si>
    <t xml:space="preserve">Progress/Evidence for Resolution &amp; Risk Reduction </t>
  </si>
  <si>
    <t>Resolution Countdown</t>
  </si>
  <si>
    <t>Status</t>
  </si>
  <si>
    <r>
      <rPr>
        <b/>
        <sz val="10"/>
        <rFont val="Trebuchet MS"/>
        <family val="2"/>
      </rPr>
      <t>Status List</t>
    </r>
    <r>
      <rPr>
        <b/>
        <u/>
        <sz val="10"/>
        <color rgb="FF7030A0"/>
        <rFont val="Trebuchet MS"/>
        <family val="2"/>
      </rPr>
      <t xml:space="preserve">
(this cell should be hidden)</t>
    </r>
  </si>
  <si>
    <t>001</t>
  </si>
  <si>
    <t>Playground equipment</t>
  </si>
  <si>
    <t>Request information from the school on the following: Maintenance agreement, risk assessments, age restrictions</t>
  </si>
  <si>
    <t>Open</t>
  </si>
  <si>
    <t>002</t>
  </si>
  <si>
    <t>Falls from climbing apparatus</t>
  </si>
  <si>
    <t xml:space="preserve">                                                           Climbing apparatus is not to be used if impact absorbing surface is damaged or not in place.                                                   Ensure clear rules are given to pupils regarding appropriate behaviour when using climbing apparatus </t>
  </si>
  <si>
    <t>003</t>
  </si>
  <si>
    <t>First Aid</t>
  </si>
  <si>
    <t>Ensure that there are sufficient number of trained first aiders to cover during periods of holiday and sickness</t>
  </si>
  <si>
    <t>Closed</t>
  </si>
  <si>
    <t>004</t>
  </si>
  <si>
    <t>Manual Handling</t>
  </si>
  <si>
    <t>Consider manual handling training for all relevant Coaches</t>
  </si>
  <si>
    <t>In Progress</t>
  </si>
  <si>
    <t>005</t>
  </si>
  <si>
    <t xml:space="preserve">Slips, Trips and falls </t>
  </si>
  <si>
    <t>Ensure participants are wearing fit for purpose footwear</t>
  </si>
  <si>
    <t>On Hold</t>
  </si>
  <si>
    <t>006</t>
  </si>
  <si>
    <t>Physical exertion</t>
  </si>
  <si>
    <t xml:space="preserve">Request information on participants wellness </t>
  </si>
  <si>
    <t>007</t>
  </si>
  <si>
    <t>Fire</t>
  </si>
  <si>
    <t>Request a coy of the school/venue fire risk assessment                                            Consider fire marshal training for relevant Coaches</t>
  </si>
  <si>
    <t>008</t>
  </si>
  <si>
    <t>Standards of Food Hygiene</t>
  </si>
  <si>
    <t>Ensure temperature checks are carried out and recorded daily for each refrigeration unit.
Ensure stock rotation is carried out
Ensure there is adequate amount of bins for waste food which are to be emptied daily.                                  Consider food hygiene training for food handlers</t>
  </si>
  <si>
    <t>009</t>
  </si>
  <si>
    <t>Allergies</t>
  </si>
  <si>
    <t>Provide Coaches with an allergies list               Ask school, parent/guardians if they are aware of any allergies                          Should coaches be willing to administer relevant medication, they first have to ask for written permission form the parent or guardian and take the relevant training e.g. Anaphylaxis and allergy training</t>
  </si>
  <si>
    <t>010</t>
  </si>
  <si>
    <t>Use a wet floor sign where required</t>
  </si>
  <si>
    <t>011</t>
  </si>
  <si>
    <t>Driving (genera)</t>
  </si>
  <si>
    <t xml:space="preserve">Driving license and insurance checks must be carried out at least annually.
Drivers must ensure their Motor Insurance has business use cover. </t>
  </si>
  <si>
    <t>012</t>
  </si>
  <si>
    <t xml:space="preserve">Driving whilst under the influence of alcohol and drugs </t>
  </si>
  <si>
    <t>Make all Coaches aware that they must inform their line management if they taking medication that may effect their ability to drive</t>
  </si>
  <si>
    <t>013</t>
  </si>
  <si>
    <t>Driver distraction</t>
  </si>
  <si>
    <t>Driver to be informed that Sat Nav's must be set up before departure and positioned safely.                                               Passengers must be informed to wear their seatbelt and ensure that they do not distract the driver in an way                       Drivers to be made aware that only work related passengers are permitted in the vehicles during working hours</t>
  </si>
  <si>
    <t>014</t>
  </si>
  <si>
    <t>Extended Driving Periods</t>
  </si>
  <si>
    <t>Consider shared driving on long journeys</t>
  </si>
  <si>
    <t>015</t>
  </si>
  <si>
    <t>Poorly maintained vehicle</t>
  </si>
  <si>
    <t xml:space="preserve">Employee's to be made aware that they  must complete and record  a pre use check of the vehicle. </t>
  </si>
  <si>
    <t>016</t>
  </si>
  <si>
    <t xml:space="preserve">Adverse weather conditions </t>
  </si>
  <si>
    <t xml:space="preserve">Driver to be  made aware that their vehicle should be maintained and ready for winter conditions                                                                   
All Employee's should read and refer to the SCL Winter Driving Tips  </t>
  </si>
  <si>
    <t>017</t>
  </si>
  <si>
    <t>Broken down vehicle</t>
  </si>
  <si>
    <t>Drivers should be made aware of safe procedures to be followed should their vehicle breakdown</t>
  </si>
  <si>
    <t>018</t>
  </si>
  <si>
    <t>Ensure Coaches are aware to report any defects including potholes or any areas of uneven ground etc to the relevant person at the venues. 
If an SCL employee notices that gritting has not been undertaken in cold weather they should report this to the relevant person at the venue</t>
  </si>
  <si>
    <t>019</t>
  </si>
  <si>
    <t>Lone working (general)</t>
  </si>
  <si>
    <t xml:space="preserve">A buddy system to be put in place for lone workers
</t>
  </si>
  <si>
    <t>020</t>
  </si>
  <si>
    <t>Lone worker with medical condition</t>
  </si>
  <si>
    <t xml:space="preserve">Coaches should complete a medical questionnaire before commencing work.
</t>
  </si>
  <si>
    <t>Risk Assessment</t>
  </si>
  <si>
    <t>Risk Reference:</t>
  </si>
  <si>
    <t>GRA:</t>
  </si>
  <si>
    <t>Address:</t>
  </si>
  <si>
    <t>This Risk Assessment Covers:</t>
  </si>
  <si>
    <t>Date of Initial Assessment:</t>
  </si>
  <si>
    <t>Review Schedule:</t>
  </si>
  <si>
    <t>Annually</t>
  </si>
  <si>
    <t>notes:</t>
  </si>
  <si>
    <t>Hazard</t>
  </si>
  <si>
    <t>WHO MIGHTS BE HARMED?</t>
  </si>
  <si>
    <t>HOW MIGHT THEY BE HARMED?</t>
  </si>
  <si>
    <t>Risk Before Controls (RBC)</t>
  </si>
  <si>
    <t xml:space="preserve">Existing Control Measures </t>
  </si>
  <si>
    <t>Risk After Controls (RAC)</t>
  </si>
  <si>
    <t>RESIDUAL RISK LEVEL</t>
  </si>
  <si>
    <t>WHAT FURTHER ACTION IS REQUIRED</t>
  </si>
  <si>
    <t xml:space="preserve">Rating </t>
  </si>
  <si>
    <t>Playground Equipment</t>
  </si>
  <si>
    <t>Pupils</t>
  </si>
  <si>
    <t xml:space="preserve">Physical harm including cuts, bruises and broken limbs </t>
  </si>
  <si>
    <t>Coaches check the playground equipment before allowing  pupils to use it.                                       Coaches are aware to put playground equipment out of use if it is damaged                              Coaches are aware that any damaged equipment should be reported to the school immediately.</t>
  </si>
  <si>
    <t>Falls from Climbing Apparatus</t>
  </si>
  <si>
    <t xml:space="preserve">Coaches are aware to control the number of pupils on the apparatus at any one time                                         Coaches supervise the use of playground equipment                                                            Pupils are not permitted to use the equipment during adverse weather conditions                     Pupils without appropriate footwear are not permitted to use climbing apparatus               </t>
  </si>
  <si>
    <t xml:space="preserve">Climbing apparatus is not to be used if impact absorbing surface is damaged or not in place.                                                   Ensure clear rules are given to pupils regarding appropriate behaviour when using climbing apparatus </t>
  </si>
  <si>
    <t>Play items (e.g. skipping ropes, footballs etc)</t>
  </si>
  <si>
    <t>Physical harm including cuts and bruises</t>
  </si>
  <si>
    <t>Pupils are made aware that play items are only to be used for there intended purpose                             Pupils are only permitted to use items in an appropriate location                                     Damaged items are put out of use</t>
  </si>
  <si>
    <t>Weather Conditions</t>
  </si>
  <si>
    <t>Pupils and Coaches</t>
  </si>
  <si>
    <t>Sunburn, dehydrations, frostbite</t>
  </si>
  <si>
    <t xml:space="preserve">First aid kits are available.                                    SCL Coaches  are provided with first aid kits      First Aid kits are checked and restocked on a regular basis                                                                   Pupils are provided with hot and cold drinks            Parents are asked to ensure their children wear weather appropriate clothing and shoes.                     Parents/Guardians are asked to ensure they put suntan lotion on their children                                                 </t>
  </si>
  <si>
    <t>Bullying</t>
  </si>
  <si>
    <t>Physical and Mental harm</t>
  </si>
  <si>
    <t>Coaches are aware of non-bully policy                         Bullying will be reported to the school and to the parent/guardian</t>
  </si>
  <si>
    <t>Rough Games (e.g. bumper cars)</t>
  </si>
  <si>
    <t>Rough games are strictly prohibited</t>
  </si>
  <si>
    <t xml:space="preserve">Security </t>
  </si>
  <si>
    <t>Physical harm including fatality and abduction</t>
  </si>
  <si>
    <t>Gates and doors are kept closed                       Pupils are not permitted to play in areas where they will be out of sight                                          Higher risk areas are out of bounds to pupils        Supervision levels are appropriate for the layout of the playground/play area</t>
  </si>
  <si>
    <t>Ensure blind spots re identified due to e.g. walls, trees</t>
  </si>
  <si>
    <t>Steps and Steep Slopes</t>
  </si>
  <si>
    <t>Playing of games on steps or steep slopes is not permitted</t>
  </si>
  <si>
    <t>These areas should be gritted during adverse weather condition</t>
  </si>
  <si>
    <t>Litter (inc sharps)</t>
  </si>
  <si>
    <t>Physical harm including cuts, bruises, needle stick injury including bloodborne viruses</t>
  </si>
  <si>
    <t xml:space="preserve">Litter including sharps will be disposed of as per the schools procedure                                        coach will report any dangerous litter to the school                                                 </t>
  </si>
  <si>
    <t>Check schools litter arrangements</t>
  </si>
  <si>
    <t>Animal Facaes (dogs)</t>
  </si>
  <si>
    <t>Infection, Toxocariasis</t>
  </si>
  <si>
    <t xml:space="preserve">Dogs are not permitted within the school grounds     </t>
  </si>
  <si>
    <t>Check with school to see of there is equipment provided to remove/dispose of faeces safely</t>
  </si>
  <si>
    <t xml:space="preserve">Trees </t>
  </si>
  <si>
    <t>Children are not permitted to play in areas where the roots of a tree may cause a trip hazard                                                       Playing near trees is not permitted during extreme winds</t>
  </si>
  <si>
    <t>Check with school to see if they have a grounds maintenance contract in place which includes a tree survey to identify any foreseeable risks form falling branches  etc</t>
  </si>
  <si>
    <t>Lack of first aid may result injury becoming worse</t>
  </si>
  <si>
    <t xml:space="preserve">First aid kits are available.                                    SCL Coaches  are provided with first aid kits      First Aid kits are checked and restocked on a regular basis                                                              If a child becomes unwell the first aider or appointed person will contact the parents / guardians                                                                               </t>
  </si>
  <si>
    <t>Consider training a sufficient number of employees in first aid to ensure there is always cover during period of sickness or holiday</t>
  </si>
  <si>
    <t>Assessor:</t>
  </si>
  <si>
    <r>
      <rPr>
        <b/>
        <sz val="11"/>
        <color theme="1"/>
        <rFont val="Trebuchet MS"/>
        <family val="2"/>
      </rPr>
      <t xml:space="preserve">Hayley Smith </t>
    </r>
    <r>
      <rPr>
        <b/>
        <sz val="9"/>
        <color theme="1"/>
        <rFont val="Trebuchet MS"/>
        <family val="2"/>
      </rPr>
      <t>Tech IOSH ACIEH</t>
    </r>
  </si>
  <si>
    <t>Date:</t>
  </si>
  <si>
    <t>Review Date</t>
  </si>
  <si>
    <t>Amendment and Review Record</t>
  </si>
  <si>
    <t>Date of Review/Amendment</t>
  </si>
  <si>
    <t>Reason For Review?</t>
  </si>
  <si>
    <t>Amendments Made?</t>
  </si>
  <si>
    <t>Has the amended RA been Distributed appropriately Y/N ?</t>
  </si>
  <si>
    <t>Notes</t>
  </si>
  <si>
    <t>Approved By</t>
  </si>
  <si>
    <t>Date Approved</t>
  </si>
  <si>
    <t>SRA:</t>
  </si>
  <si>
    <t>Bi-Annually</t>
  </si>
  <si>
    <t>Quarterly</t>
  </si>
  <si>
    <t xml:space="preserve">Monthly </t>
  </si>
  <si>
    <t>Weekly</t>
  </si>
  <si>
    <t>otes</t>
  </si>
  <si>
    <t>Equipment Set-up</t>
  </si>
  <si>
    <t>Coaches and Pupils</t>
  </si>
  <si>
    <t>Physical harm including cuts, bruises and musculoskeletal injuries</t>
  </si>
  <si>
    <t>Coaches are trained on how to correctly set up equipment.                                                                          Coaches are aware to ask for assistance when setting up equipment should the need arise.                                      Damaged equipment is put out of use until repaired or replaced</t>
  </si>
  <si>
    <t>Consider providing manual handling training</t>
  </si>
  <si>
    <t>Slips, Trips, Falls</t>
  </si>
  <si>
    <t>Physical harm including cuts, bruises and broken bones</t>
  </si>
  <si>
    <t>Soft matting is provided in required areas of the hall.                                     Coaches check area for hazards                                      Housekeeping procedure are followed                                    Should floor become wet all activities will stop until it is cleaned.                                                                            Should floor become damaged the area will be put out of use until repaired.</t>
  </si>
  <si>
    <t>Encourage pupil / participants to wear non slip footwear</t>
  </si>
  <si>
    <t>Hit by falling objects</t>
  </si>
  <si>
    <t>Coaches monitor pupils and stop dangerous behaviours                                                             Participants are informed that equipment is only to be used for its intended purpose                                       Only suitable lightweight equipment is used</t>
  </si>
  <si>
    <t xml:space="preserve">Physical Exertion </t>
  </si>
  <si>
    <t>Light-headed, breathing difficulties</t>
  </si>
  <si>
    <t>Coaches monitor pupils and recommend breaks are taken if they show sign of distress.                                            Activities undertaken do not require a large amount of force.</t>
  </si>
  <si>
    <t>Consider asking parent/guardian if their child has any illness that by be affected by exercise</t>
  </si>
  <si>
    <t>Disruptive  pupil/participants</t>
  </si>
  <si>
    <t>Physical Injury</t>
  </si>
  <si>
    <t>Coaches will take pupils to one side and talk to them.                                                                                  A teacher will be called to the hall to remove the  participant should they continue to be disruptive</t>
  </si>
  <si>
    <t>Doors</t>
  </si>
  <si>
    <t>Physical harm including cuts, bruises and broken fingers</t>
  </si>
  <si>
    <t>Doors are held open for pupils whilst entering and exiting the hall.</t>
  </si>
  <si>
    <t>Electricity</t>
  </si>
  <si>
    <t>Physical harm in including electrocution</t>
  </si>
  <si>
    <t>Where socket covers are not in place a piece of equipment will be put in front of the socket to prevent access to children</t>
  </si>
  <si>
    <t xml:space="preserve">Coaches have access to first aid kits                             A paediatric first aider is always on site                                               First Aid kits are checked and restocked on a regular basis                                                                                     If a child becomes unwell the first aider or appointed person will contact a teacher            </t>
  </si>
  <si>
    <t>Hayley Smith Tech IOSH ACIEH</t>
  </si>
  <si>
    <t>Breakfast Club</t>
  </si>
  <si>
    <t>Supervision</t>
  </si>
  <si>
    <t>Pupil</t>
  </si>
  <si>
    <t>Lack of supervision may result in physical harm</t>
  </si>
  <si>
    <t>Lack of information/equipment may result in physical including fatality</t>
  </si>
  <si>
    <t>Hot Surfaces</t>
  </si>
  <si>
    <t xml:space="preserve">Scalds and Burns </t>
  </si>
  <si>
    <t>Participants are not permitted in food prep areas                     Only toasters and kettles are used (no ovens)</t>
  </si>
  <si>
    <t>Sharp Equipment</t>
  </si>
  <si>
    <t>Coach and Pupil</t>
  </si>
  <si>
    <t>Physical harm including cuts and fatality</t>
  </si>
  <si>
    <t>The only sharps used are knives to butter toast and cut sandwiches.                                                                                     Participants are not permitted to use knives                               are stored in a secure area away from participants</t>
  </si>
  <si>
    <t>Slips, Trips and Falls</t>
  </si>
  <si>
    <t>Only rooms that are large enough for the number of participants will be selected for you                                               Only rooms that are close to welfare facilities will be selected for use</t>
  </si>
  <si>
    <t>Poor Standards of Food Hygiene</t>
  </si>
  <si>
    <t>May result in food poisoning</t>
  </si>
  <si>
    <t>Ensure temperature checks are carried out and recorded daily for each refrigeration unit
Ensure stock rotation is carried out
Ensure there is adequate rubbish bins for waste food which are emptied daily.                                  Consider food hygiene training for food handlers</t>
  </si>
  <si>
    <t>Physical harm including electric shock</t>
  </si>
  <si>
    <t xml:space="preserve">SCL will ensure that PAT testing has been carried out on their own equipment.                                                                            SCL will check with the school to ensure that PAT testing is completed on all school owned equipment.                                     Any damaged electrical equipment will be put out of use until repaired or replaced.                                                                      Participants are not permitted to use electrical equipment </t>
  </si>
  <si>
    <t xml:space="preserve"> Afterschool Club</t>
  </si>
  <si>
    <t xml:space="preserve">All Coaches supervising participants are CRB checked                                                                        Supervising Coaches have a minimum of level 3 teaching qualification and level 2 safeguarding.                            There is always a sufficient number of supervisors on site                                                                                                                                   </t>
  </si>
  <si>
    <t xml:space="preserve">                                                                              Coaches are made aware of the location of fire fighting equipment and fire exits</t>
  </si>
  <si>
    <t>Ensure information is provided to SCL Coaches regarding the schools fire arrangements.                  Ensure SCL Coaches are provided with a copy of the fire risk assessment for the venue</t>
  </si>
  <si>
    <t xml:space="preserve">Spillages are cleared up immediately                                     Any defects are reported to the relevant person                    Housekeeping procedures are followed
</t>
  </si>
  <si>
    <t>Ensure a wet floor sign is used in relevant areas</t>
  </si>
  <si>
    <t xml:space="preserve">Selection of Room </t>
  </si>
  <si>
    <t>No high risk foods are used (inc raw)
All temperature controlled foods (milk, cooked meats, cheese) are kept at the correct temperature
Date code checks are completed
Food handlers ensure that they clean hands before and after prep
Stored foods are appropriately covered
Work surfaces cleaned and disinfected before and after preparation.
Equipment, including cutlery, is stored in a clean conditions and used only for food preparation.</t>
  </si>
  <si>
    <t>Inadvertent  contact  or lack of knowledge of allergies may result anaphylactic shock and fatality</t>
  </si>
  <si>
    <t>All Coaches are made aware of pupils who are sensitive to foods and food additives. 
Staff should be aware of ingredients/food additives present in foodstuffs.</t>
  </si>
  <si>
    <t>Late Pick Up</t>
  </si>
  <si>
    <t>May result in abduction, physical and mental harm</t>
  </si>
  <si>
    <t>Participant are never left alone to wait for collection.  A parent/guardian will be contacted in the event of participant not being collected</t>
  </si>
  <si>
    <t>Consider contacting either the police or social services if you are unable to contact the parent of guardian</t>
  </si>
  <si>
    <t xml:space="preserve">Parking 
</t>
  </si>
  <si>
    <t xml:space="preserve">Coaches
Other road users
Pedestrians </t>
  </si>
  <si>
    <t xml:space="preserve">Collisions, injuries
Road traffic accident, 
major injuries, fatalities </t>
  </si>
  <si>
    <t xml:space="preserve">
Coaches are aware that they must use pedestrian walkways                                                                             Coaches are aware that they must adhere to car park speed limits
</t>
  </si>
  <si>
    <t xml:space="preserve">
Coaches to be informed that their vehicle must be parked in the designated parking bays          
</t>
  </si>
  <si>
    <t xml:space="preserve">Security 
</t>
  </si>
  <si>
    <t>Coaches , pedestrians and pupil</t>
  </si>
  <si>
    <t>Physical Harm - Violence</t>
  </si>
  <si>
    <t>The car park that is dedicated to the facility that SCL are using e.g. the school/ sports hall/ leisure centre is always used.</t>
  </si>
  <si>
    <r>
      <rPr>
        <b/>
        <sz val="11"/>
        <color theme="1"/>
        <rFont val="Trebuchet MS"/>
        <family val="2"/>
      </rPr>
      <t xml:space="preserve">Slips, trips &amp; falls 
</t>
    </r>
    <r>
      <rPr>
        <sz val="11"/>
        <color theme="1"/>
        <rFont val="Trebuchet MS"/>
        <family val="2"/>
      </rPr>
      <t xml:space="preserve">
Adverse weather including Ice and Snow
Pot Holes/ uneven ground surface</t>
    </r>
  </si>
  <si>
    <t>Coaches</t>
  </si>
  <si>
    <t>Physical harm, including cuts, bruises, broken bones</t>
  </si>
  <si>
    <t>SCL ensure that venues have sufficient gritting kits available</t>
  </si>
  <si>
    <r>
      <t xml:space="preserve">Hayley Smith </t>
    </r>
    <r>
      <rPr>
        <b/>
        <sz val="9"/>
        <color theme="1"/>
        <rFont val="Trebuchet MS"/>
        <family val="2"/>
      </rPr>
      <t>Tech IOSH ACIEH</t>
    </r>
  </si>
  <si>
    <t>Lone worker</t>
  </si>
  <si>
    <t>Physical harm</t>
  </si>
  <si>
    <t>Lone working is avoided where possible and only carried out when absolutely necessary                                   Colleagues will be called to venue to assist should a colleague be absent due to sickness or holiday.             Inexperienced colleagues are not permitted to lone work</t>
  </si>
  <si>
    <t xml:space="preserve">
The lone worker and an agreed contact should have a mobile phone available that must be sufficiently charged and have the appropriate numbers stored. 
The lone worker must ensure a colleague or agreed contact is aware that they are working alone and the estimated duration of the task.  
</t>
  </si>
  <si>
    <t>Lone workers with medical conditions </t>
  </si>
  <si>
    <t xml:space="preserve">The lone worker </t>
  </si>
  <si>
    <t>Physical harm as a result of a pre-existing medical condition.
Lack of supervision may result in physical harm</t>
  </si>
  <si>
    <t xml:space="preserve">All Coaches have  a means of calling for assistance e.g. mobile phone                                                                So far is reasonably practicable Coaches do not lone work.    </t>
  </si>
  <si>
    <t xml:space="preserve">Coaches complete a health questionnaire before commencing work. 
Coaches must tell colleague about any medical conditions that could be important or let them know where they keep this this information (e.g. medical ID on phone/ wallet)- e.g. If they have an inhaler or epi-pen and where this is located.  </t>
  </si>
  <si>
    <t>Lone working with children that have medical conditions</t>
  </si>
  <si>
    <t xml:space="preserve">Physical Harm as a result of a pre-existing medical condition or injury. </t>
  </si>
  <si>
    <t>School or the parent/guardian are asked for information regarding any medical conditions the pupils/participants may have                                          Coaches have sufficient access to phones to enable them to call for emergency assistance where required</t>
  </si>
  <si>
    <t>Asbestos</t>
  </si>
  <si>
    <t>Coach and  pupils</t>
  </si>
  <si>
    <t>Physical harm including asbestosis and fatality</t>
  </si>
  <si>
    <t>Coaches are aware that they must not enter an area where there is damaged asbestos containing material</t>
  </si>
  <si>
    <t xml:space="preserve">Ensure venue has an asbestos survey completed for each venue that was built prior to 2000.                                         Coaches to read asbestos survey report and ensure they  are aware of the location of any asbestos containing materials.                                                                            Coach to report any damaged asbestos containing material to relevant person and leave the area immediately </t>
  </si>
  <si>
    <t>Legionella</t>
  </si>
  <si>
    <t>Coach and pupils</t>
  </si>
  <si>
    <t>Physical harm including breathing difficulties and fatality</t>
  </si>
  <si>
    <t xml:space="preserve">Ensure that all venues have Legionella assessment and are actioning any recommendations </t>
  </si>
  <si>
    <t>Electrical</t>
  </si>
  <si>
    <t>Physical harm including shocks and fatality</t>
  </si>
  <si>
    <t>Coaches are aware that all electrical equipment must be checked before use                                                 Coaches are aware that all SCL electrical equipment must be PAT tested                                                                     Coaches are aware that any damaged electrical equipment must be put out of use until either repaired or replaced</t>
  </si>
  <si>
    <t xml:space="preserve">Ensure all venues have had a Electrical Installation survey completed and are actioning all recommendations                                                       Ensure all venues have had PAT testing completed                Coaches to be made aware of the emergency shut down switch  </t>
  </si>
  <si>
    <t xml:space="preserve">Physical harm including burns, breathing difficulties and fatality </t>
  </si>
  <si>
    <t xml:space="preserve">Coaches are aware to check that fire doors are operating correctly and report any damaged or locked doors or venue organiser </t>
  </si>
  <si>
    <t xml:space="preserve">Request a copy of venues fire risk assessment and fire procedures.                                                                         Coaches to be made aware of the location of all firefighting equipment, call points, fire exits and emergency assembly point.                                                        Consider fire marshal training for Coaches.                        Coaches to be made aware that fire exits, escape routes, call points and extinguishers are to be kept free from obstruction                      </t>
  </si>
  <si>
    <t>Gas</t>
  </si>
  <si>
    <t>Physical injury including fatality</t>
  </si>
  <si>
    <t>Request evidence from venue that gas appliances have been serviced by gas safe registered engineer.                                                                       Ensure venue has a carbon monoxide detector been positioned close to gas boiler                                                     Coaches to be made aware of the location of the gas shut of point</t>
  </si>
  <si>
    <t xml:space="preserve">Lockdown </t>
  </si>
  <si>
    <t>Lack of knowledge / lack of awareness may result in physical harm</t>
  </si>
  <si>
    <t>Coaches are made aware of lockdown procedures and there duties during the process</t>
  </si>
  <si>
    <t>Safeguarding</t>
  </si>
  <si>
    <t>Lack of training/information may result in physical harm</t>
  </si>
  <si>
    <t xml:space="preserve">Coaches have a minimum of  level 2 safeguarding                 Coaches are aware that they are not permitted to take photos of the pupils
</t>
  </si>
  <si>
    <t>Young inexperienced Coaches</t>
  </si>
  <si>
    <t>Lack of knowledge / lack of awareness of hazards / immaturity / inexperience can result in accidents</t>
  </si>
  <si>
    <t xml:space="preserve">All young and inexperienced Coaches will be accompanied / supervised by an experienced employee
Supervising Coaches have a minimum of level 3 teaching qualification and level 2 safeguarding
</t>
  </si>
  <si>
    <t xml:space="preserve">Hayley Smith Tech IOSH </t>
  </si>
  <si>
    <t xml:space="preserve">Company Name: SCL Velmead Juniour School </t>
  </si>
  <si>
    <t>Address: Velmead Junior School, Fleet, GU52 7LG</t>
  </si>
  <si>
    <t>Venue (General) Breakfast club - Afster School Care Club - Holiday Club</t>
  </si>
  <si>
    <t>This Risk Assessment Covers: Holiday Club</t>
  </si>
  <si>
    <t>Staffing &amp; spread of Covid-19 virus to staff, young people and families</t>
  </si>
  <si>
    <t>All building users including staff, young people, catering, cleaning &amp; site staff</t>
  </si>
  <si>
    <t>Serious respiratory illness, death</t>
  </si>
  <si>
    <t xml:space="preserve">Communicate to staff, young people and parents.  Currently any person experiencing Covid 19 symptoms whilst at work must be sent home and advice re self-isolating offered to those and anyone they live with. 
Maintain a bank of staff ready to bring in should staff on rota be unable to work.  Ensure that suitable staffing / supervision ratios are established considering group size, needs and individuals.
Recommended adult to child ratio: 
4 - 5 years - one adult to 12 children 
6 - 12 years - one adult to 15 children 
Staff have been asked to declare any underlying medical conditions and/or pregnancy.  Staff who are pregnant, over 70 years of age or with serious health conditions will be asked to go home as they are in the high-risk group, and to self-isolate for 7 days in the first instance and to follow government advice as it is issued.
Those in a high-risk group (as defined by the PHE advice) are advised to seek advice from NHS 111 or GP practice.  </t>
  </si>
  <si>
    <t>Young people &amp; spread of Covid19 virus to staff, young people and families</t>
  </si>
  <si>
    <t>All building users including staff, young people &amp; site staff</t>
  </si>
  <si>
    <t>Infection spread leading to serious respiratory illness, death</t>
  </si>
  <si>
    <t>Young people attending the care facility who exhibit signs of a new continuous cough or a temperature in excess of 37.8 °C will be assessed by staff and sent home or parents asked to collect them.
SCL will maintain current contact details for all children in attendance including a secondary contact. All staff to be aware of where to locate the list.  
If a young person needs to be sent home after exhibiting symptoms, they will be asked to wait in in a separate room and allowed to use identified toilet.  The toilet will be locked to other school users. 
Such individuals will be monitored by a member of staff. 
After use, the toilet will be cleaned by site staff using normal proprietary cleaning products following Cleaning Risk Assessment for Child care Hubs and national PHE guidance on cleaning in non-healthcare premises – March 2020.
Any siblings living in the same household will also be sent home.</t>
  </si>
  <si>
    <t>Inadequate cleaning &amp; spread of Covid19 virus to staff, young people and families</t>
  </si>
  <si>
    <t>Cleaning with usual cleaning products will continue, with regular cleaning of highly used areas – door handles, bannisters, taps, equipment.
Frequently touched hard surfaces should be cleaned.  
All bins will be lined and the liner removed at the end of the day, sealed/knotted and placed in the main waste container at the end of the day.
Double bin bags to be placed in the external waste bins.
Children/parents will be asked to take home any waste from lunch boxes.  
Regularly check stocks of cleaning chemicals, liquid soap, paper towels, tissues, toilet roll, bin bags etc. and request additional supplies as necessary.</t>
  </si>
  <si>
    <t>Inadequate hand washing &amp; spread of Covid-19 virus to staff, young people and families</t>
  </si>
  <si>
    <t>Staff/young people will be reminded to wash their hands before leaving home, on arrival at the premises and before and after handling cleaning chemicals, eating/drinking, using the toilet, after PE/sports activities and after coughing or sneezing and not to touch face (eyes, mouth, nose) with hands that are not clean.
Wash with liquid soap &amp; water for a minimum of 20 seconds.
Alcohol based hand cleansers/gels (containing at least 60% alcohol) can be used if soap and water are not available but are not a substitute for hand washing. 
High level touch points on sinks and toilets will be sanitised throughout the day.
Hands must be dried properly to prevent infection and drying out.  Pat dry rather than rub to avoid discomfort. 
Additional hand sanitiser units to be installed at the main entrance to the school.</t>
  </si>
  <si>
    <t>Inappropriate social distancing measures not followed &amp; spread of Covid19 virus to staff, young people and families</t>
  </si>
  <si>
    <t>All to observe social distancing in line with government guidance as much as possible https://www.gov.uk/government/publications/coronavirus-covid-19implementing-social-distancing-in-education-and-childcare-settings.
Pupils sitting at least 1 metre apart at either desks/tables or on the floor and during dining. 
Minimise, or remove altogether, soft toys and other more difficult to keep clean equipment. 
Other equipment can be sanitised at the end of the day.
Staff will be briefed regularly, at least in line with changes to government guidance.</t>
  </si>
  <si>
    <t>Practical food activities &amp; spread of Covid19 virus to staff, young people and families</t>
  </si>
  <si>
    <t>Practical food activities with children should not take place. 
Catering – all children will bring their own packed lunch in keeping with existing restrictions, no sharing of food is permitted and any waste will be returned to lunch box to dispose of at home.
Young people will have to was and/or sanitise their hands before choosing their food.</t>
  </si>
  <si>
    <t>Visitors &amp; spread of Covid-19 virus to staff, young people and families</t>
  </si>
  <si>
    <t>Visitors to the premises will be discouraged and all non-essential visitors will be cancelled or postponed. SCL to be made aware of any visitors the school expects and that they follow SCL measures.
Parents will be asked to drop off at the main entrance/SCL reception area and not enter the delivery area.
Parents will be asked not to bring siblings to site who are not attending, if they do, they must be in a pushchair or holding hands with an adult.</t>
  </si>
  <si>
    <t>Holding internal Fire Doors open</t>
  </si>
  <si>
    <t>All building users including staff, young people, parents &amp; site staff</t>
  </si>
  <si>
    <t>Rapid fire and smoke spread</t>
  </si>
  <si>
    <t>Propping fire doors open by any other means other than proprietary hold open devices triggered by the fire alarm is normally not permitted.  However, all reasonable methods of preventing infection spread will need to be introduced. The risk of a fire starting is probably lower than the risk of infection spread. Only internal doors in regular use to be propped open.
If fire doors are held open, ensure that more staff are appointed to ensure ALL fire doors are closed if the fire alarm sounds or fire is discovered.
Ensure fire doors to rooms not being used are closed.
Use wedges to hold open doors – these can be easily kicked out should there be an emergency situation.  Only hold doors open where access through them is required during the day and where the room beyond is occupied.  This will reduce the risk of contamination.
At the end of each day, ALL fire doors must be closed.  Wipe down contact points with a cleaning product ready for the next day.
Final exits should not be secured with devices requiring a key to unlock them.  There is a conflict between fire and security in schools.  It is acceptable to secure exit doors with very simple cabin hooks or sliding bolts as the risk of a child escaping is far greater than the risk of a fire starting.  
Children are never left unsupervised so there is always an adult available to unhook bolts/hooks and worse-case scenario, a child could easily use a chair to reach the hook/bolt.</t>
  </si>
  <si>
    <t>Check staff daily for symptoms. 
Ensure staff lists are maintained with the Headteacher.  Up-date rota as required. 
Ensure staff understand this is part of their duty of care</t>
  </si>
  <si>
    <t xml:space="preserve">Identify quarantine room for young people and identify toilet arrangements - medical room </t>
  </si>
  <si>
    <t>Carry out inventory check of cleaning products and stock at regular intervals, restocking as necessary</t>
  </si>
  <si>
    <t xml:space="preserve">Posters around the site as appropriate.                                  Ensure all toliets have necessary stock &amp; restock as necessary. 
Ensure all attending understand how to wash hands correctly 
Sanitise sinks daily 
 </t>
  </si>
  <si>
    <t>Daily sanitising as appropriate. 
Daily briefings to staff as necessary, particularly as there may be different staff covering.</t>
  </si>
  <si>
    <t>Ensure all children  understand to take any food waste/wrappers home to dispose of.</t>
  </si>
  <si>
    <t xml:space="preserve">Ensure parents know drop off and pick up routines. </t>
  </si>
  <si>
    <t xml:space="preserve">Review fire doors appropriate to setting. 
Train staff in the correct procedures in the event of fire emergency – repeat as necessary – monitor via fire drills </t>
  </si>
  <si>
    <t>Company Name: SCL Education Group</t>
  </si>
  <si>
    <t>Address: Unit 7 Lakeside Business Park, Sandhurst GU47 9DN</t>
  </si>
  <si>
    <t>Venue (General) Breakfast club - After School Care Club - Holiday Club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</si>
</sst>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Calibri"/>
      <family val="2"/>
      <scheme val="minor"/>
    </font>
    <font>
      <sz val="11"/>
      <color theme="1"/>
      <name val="Trebuchet MS"/>
      <family val="2"/>
    </font>
    <font>
      <b/>
      <sz val="8"/>
      <color theme="1"/>
      <name val="Trebuchet MS"/>
      <family val="2"/>
    </font>
    <font>
      <b/>
      <sz val="11"/>
      <color theme="1"/>
      <name val="Trebuchet MS"/>
      <family val="2"/>
    </font>
    <font>
      <b/>
      <sz val="40"/>
      <color theme="1"/>
      <name val="Trebuchet MS"/>
      <family val="2"/>
    </font>
    <font>
      <sz val="12"/>
      <color theme="1"/>
      <name val="Trebuchet MS"/>
      <family val="2"/>
    </font>
    <font>
      <b/>
      <sz val="12"/>
      <color theme="1"/>
      <name val="Trebuchet MS"/>
      <family val="2"/>
    </font>
    <font>
      <b/>
      <sz val="14"/>
      <color theme="1"/>
      <name val="Trebuchet MS"/>
      <family val="2"/>
    </font>
    <font>
      <b/>
      <sz val="20"/>
      <color theme="1"/>
      <name val="Trebuchet MS"/>
      <family val="2"/>
    </font>
    <font>
      <sz val="14"/>
      <color theme="1"/>
      <name val="Trebuchet MS"/>
      <family val="2"/>
    </font>
    <font>
      <sz val="11"/>
      <color theme="0"/>
      <name val="Trebuchet MS"/>
      <family val="2"/>
    </font>
    <font>
      <b/>
      <i/>
      <sz val="16"/>
      <color theme="1"/>
      <name val="Trebuchet MS"/>
      <family val="2"/>
    </font>
    <font>
      <b/>
      <sz val="16"/>
      <color theme="1"/>
      <name val="Trebuchet MS"/>
      <family val="2"/>
    </font>
    <font>
      <b/>
      <sz val="14"/>
      <color theme="0"/>
      <name val="Trebuchet MS"/>
      <family val="2"/>
    </font>
    <font>
      <b/>
      <sz val="16"/>
      <color rgb="FF521091"/>
      <name val="Trebuchet MS"/>
      <family val="2"/>
    </font>
    <font>
      <b/>
      <i/>
      <sz val="14"/>
      <color theme="1"/>
      <name val="Trebuchet MS"/>
      <family val="2"/>
    </font>
    <font>
      <b/>
      <sz val="10"/>
      <color theme="1"/>
      <name val="Trebuchet MS"/>
      <family val="2"/>
    </font>
    <font>
      <b/>
      <sz val="30"/>
      <color theme="1"/>
      <name val="Trebuchet MS"/>
      <family val="2"/>
    </font>
    <font>
      <i/>
      <sz val="8"/>
      <color theme="1"/>
      <name val="Trebuchet MS"/>
      <family val="2"/>
    </font>
    <font>
      <b/>
      <i/>
      <u/>
      <sz val="10"/>
      <color rgb="FF7030A0"/>
      <name val="Trebuchet MS"/>
      <family val="2"/>
    </font>
    <font>
      <b/>
      <u/>
      <sz val="10"/>
      <color rgb="FF7030A0"/>
      <name val="Trebuchet MS"/>
      <family val="2"/>
    </font>
    <font>
      <b/>
      <sz val="10"/>
      <name val="Trebuchet MS"/>
      <family val="2"/>
    </font>
    <font>
      <sz val="12"/>
      <color rgb="FF7030A0"/>
      <name val="Trebuchet MS"/>
      <family val="2"/>
    </font>
    <font>
      <b/>
      <sz val="9"/>
      <color theme="1"/>
      <name val="Trebuchet MS"/>
      <family val="2"/>
    </font>
    <font>
      <u/>
      <sz val="11"/>
      <color theme="10"/>
      <name val="Calibri"/>
      <family val="2"/>
      <scheme val="minor"/>
    </font>
    <font>
      <b/>
      <sz val="11"/>
      <name val="Trebuchet MS"/>
      <family val="2"/>
    </font>
    <font>
      <sz val="11"/>
      <name val="Trebuchet MS"/>
      <family val="2"/>
    </font>
    <font>
      <b/>
      <sz val="12"/>
      <name val="Trebuchet MS"/>
      <family val="2"/>
    </font>
  </fonts>
  <fills count="11">
    <fill>
      <patternFill patternType="none"/>
    </fill>
    <fill>
      <patternFill patternType="gray125"/>
    </fill>
    <fill>
      <patternFill patternType="solid">
        <fgColor rgb="FF7030A0"/>
        <bgColor indexed="64"/>
      </patternFill>
    </fill>
    <fill>
      <patternFill patternType="solid">
        <fgColor rgb="FF521091"/>
        <bgColor indexed="64"/>
      </patternFill>
    </fill>
    <fill>
      <patternFill patternType="solid">
        <fgColor theme="1"/>
        <bgColor indexed="64"/>
      </patternFill>
    </fill>
    <fill>
      <patternFill patternType="solid">
        <fgColor rgb="FFFF0000"/>
        <bgColor indexed="64"/>
      </patternFill>
    </fill>
    <fill>
      <patternFill patternType="solid">
        <fgColor rgb="FFFFC000"/>
        <bgColor indexed="64"/>
      </patternFill>
    </fill>
    <fill>
      <patternFill patternType="solid">
        <fgColor rgb="FF00A94C"/>
        <bgColor indexed="64"/>
      </patternFill>
    </fill>
    <fill>
      <patternFill patternType="solid">
        <fgColor rgb="FFFF6600"/>
        <bgColor indexed="64"/>
      </patternFill>
    </fill>
    <fill>
      <patternFill patternType="solid">
        <fgColor rgb="FF00B050"/>
        <bgColor indexed="64"/>
      </patternFill>
    </fill>
    <fill>
      <patternFill patternType="solid">
        <fgColor theme="9" tint="0.79998168889431442"/>
        <bgColor indexed="64"/>
      </patternFill>
    </fill>
  </fills>
  <borders count="2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4" fillId="0" borderId="0" applyNumberFormat="0" applyFill="0" applyBorder="0" applyAlignment="0" applyProtection="0"/>
  </cellStyleXfs>
  <cellXfs count="288">
    <xf numFmtId="0" fontId="0" fillId="0" borderId="0" xfId="0"/>
    <xf numFmtId="0" fontId="1" fillId="0" borderId="0" xfId="0" applyFont="1" applyAlignment="1">
      <alignment horizontal="center" vertical="center" wrapText="1"/>
    </xf>
    <xf numFmtId="0" fontId="1" fillId="0" borderId="0" xfId="0" applyFont="1"/>
    <xf numFmtId="0" fontId="1" fillId="0" borderId="0" xfId="0" applyFont="1" applyAlignment="1">
      <alignment horizontal="center" vertical="center"/>
    </xf>
    <xf numFmtId="0" fontId="1" fillId="0" borderId="1" xfId="0" applyFont="1" applyBorder="1" applyAlignment="1">
      <alignment horizontal="center" vertical="center" wrapText="1"/>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1" fillId="4" borderId="8" xfId="0" applyFont="1" applyFill="1" applyBorder="1"/>
    <xf numFmtId="0" fontId="1" fillId="4" borderId="10" xfId="0" applyFont="1" applyFill="1" applyBorder="1" applyAlignment="1">
      <alignment horizontal="center" vertical="center" wrapText="1"/>
    </xf>
    <xf numFmtId="0" fontId="1" fillId="4" borderId="11" xfId="0" applyFont="1" applyFill="1" applyBorder="1"/>
    <xf numFmtId="0" fontId="1" fillId="4" borderId="13" xfId="0" applyFont="1" applyFill="1" applyBorder="1" applyAlignment="1">
      <alignment horizontal="center" vertical="center" wrapText="1"/>
    </xf>
    <xf numFmtId="0" fontId="3" fillId="0" borderId="13" xfId="0" applyFont="1" applyBorder="1" applyAlignment="1">
      <alignment horizontal="center" vertical="center" textRotation="90" wrapText="1"/>
    </xf>
    <xf numFmtId="0" fontId="3" fillId="0" borderId="1" xfId="0" applyFont="1" applyBorder="1" applyAlignment="1">
      <alignment horizontal="center" vertical="center"/>
    </xf>
    <xf numFmtId="0" fontId="3" fillId="0" borderId="1" xfId="0" applyFont="1" applyBorder="1" applyAlignment="1">
      <alignment horizontal="center" vertical="center" textRotation="90" wrapText="1"/>
    </xf>
    <xf numFmtId="0" fontId="3" fillId="0" borderId="0" xfId="0" applyFont="1" applyBorder="1" applyAlignment="1">
      <alignment horizontal="center" vertical="center" textRotation="90" wrapText="1"/>
    </xf>
    <xf numFmtId="0" fontId="8" fillId="0" borderId="8"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1" fillId="4" borderId="4" xfId="0" applyFont="1" applyFill="1" applyBorder="1"/>
    <xf numFmtId="0" fontId="1" fillId="4" borderId="6" xfId="0" applyFont="1" applyFill="1" applyBorder="1" applyAlignment="1">
      <alignment horizontal="center" vertical="center" wrapText="1"/>
    </xf>
    <xf numFmtId="0" fontId="3" fillId="0" borderId="12" xfId="0" applyFont="1" applyBorder="1" applyAlignment="1">
      <alignment horizontal="center" vertical="center" textRotation="90" wrapText="1"/>
    </xf>
    <xf numFmtId="0" fontId="10" fillId="2" borderId="1" xfId="0" applyFont="1" applyFill="1" applyBorder="1" applyAlignment="1">
      <alignment horizontal="center" vertical="center"/>
    </xf>
    <xf numFmtId="49" fontId="1" fillId="0" borderId="3"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7" borderId="1" xfId="0" applyFont="1" applyFill="1" applyBorder="1"/>
    <xf numFmtId="0" fontId="1" fillId="8" borderId="1" xfId="0" applyFont="1" applyFill="1" applyBorder="1"/>
    <xf numFmtId="0" fontId="1" fillId="6" borderId="1" xfId="0" applyFont="1" applyFill="1" applyBorder="1"/>
    <xf numFmtId="0" fontId="1" fillId="5" borderId="1" xfId="0" applyFont="1" applyFill="1" applyBorder="1"/>
    <xf numFmtId="0" fontId="9" fillId="0" borderId="0" xfId="0" applyFont="1" applyAlignment="1">
      <alignment horizontal="center" vertical="center"/>
    </xf>
    <xf numFmtId="0" fontId="7" fillId="0" borderId="8" xfId="0" applyFont="1" applyBorder="1" applyAlignment="1">
      <alignment horizontal="right" vertical="center"/>
    </xf>
    <xf numFmtId="0" fontId="5" fillId="0" borderId="0" xfId="0" applyFont="1" applyAlignment="1">
      <alignment horizontal="center" vertical="center" wrapText="1"/>
    </xf>
    <xf numFmtId="0" fontId="5" fillId="0" borderId="0" xfId="0" applyFont="1" applyAlignment="1">
      <alignment horizontal="center" vertical="center"/>
    </xf>
    <xf numFmtId="49" fontId="6"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xf>
    <xf numFmtId="49" fontId="1" fillId="0" borderId="0" xfId="0" applyNumberFormat="1" applyFont="1" applyAlignment="1">
      <alignment horizontal="center" vertical="center" wrapText="1"/>
    </xf>
    <xf numFmtId="0" fontId="5" fillId="3" borderId="5" xfId="0" applyFont="1" applyFill="1" applyBorder="1" applyAlignment="1">
      <alignment horizontal="left" vertical="top"/>
    </xf>
    <xf numFmtId="0" fontId="5" fillId="3" borderId="6" xfId="0" applyFont="1" applyFill="1" applyBorder="1" applyAlignment="1">
      <alignment horizontal="left" vertical="top"/>
    </xf>
    <xf numFmtId="0" fontId="3" fillId="0" borderId="0" xfId="0" applyFont="1" applyAlignment="1">
      <alignment horizontal="center" vertical="center"/>
    </xf>
    <xf numFmtId="49" fontId="1" fillId="0" borderId="0" xfId="0" applyNumberFormat="1" applyFont="1" applyAlignment="1">
      <alignment horizontal="center" vertical="center"/>
    </xf>
    <xf numFmtId="49" fontId="12" fillId="0" borderId="1" xfId="0" applyNumberFormat="1" applyFont="1" applyBorder="1" applyAlignment="1">
      <alignment horizontal="left"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1" fillId="0" borderId="0" xfId="0" applyFont="1" applyAlignment="1">
      <alignment horizontal="center"/>
    </xf>
    <xf numFmtId="0" fontId="1" fillId="9" borderId="4" xfId="0" applyFont="1" applyFill="1" applyBorder="1"/>
    <xf numFmtId="0" fontId="1" fillId="9" borderId="5" xfId="0" applyFont="1" applyFill="1" applyBorder="1"/>
    <xf numFmtId="0" fontId="1" fillId="9" borderId="6" xfId="0" applyFont="1" applyFill="1" applyBorder="1"/>
    <xf numFmtId="49" fontId="1" fillId="0" borderId="0" xfId="0" applyNumberFormat="1" applyFont="1"/>
    <xf numFmtId="0" fontId="16" fillId="0" borderId="1" xfId="0" applyFont="1" applyBorder="1" applyAlignment="1">
      <alignment horizontal="center" vertical="center"/>
    </xf>
    <xf numFmtId="0" fontId="16" fillId="0" borderId="1" xfId="0" applyFont="1" applyBorder="1" applyAlignment="1">
      <alignment horizontal="center" vertical="top" wrapText="1"/>
    </xf>
    <xf numFmtId="0" fontId="1" fillId="0" borderId="14" xfId="0" applyFont="1" applyBorder="1"/>
    <xf numFmtId="0" fontId="1" fillId="0" borderId="13" xfId="0" applyFont="1" applyBorder="1"/>
    <xf numFmtId="49" fontId="18" fillId="10" borderId="7" xfId="0" applyNumberFormat="1" applyFont="1" applyFill="1" applyBorder="1" applyAlignment="1">
      <alignment horizontal="center" vertical="center"/>
    </xf>
    <xf numFmtId="49" fontId="18" fillId="10" borderId="2" xfId="0" applyNumberFormat="1" applyFont="1" applyFill="1" applyBorder="1" applyAlignment="1">
      <alignment horizontal="center" vertical="center"/>
    </xf>
    <xf numFmtId="0" fontId="1" fillId="9" borderId="5" xfId="0" applyFont="1" applyFill="1" applyBorder="1" applyAlignment="1">
      <alignment horizontal="center"/>
    </xf>
    <xf numFmtId="0" fontId="1" fillId="9" borderId="5" xfId="0" applyFont="1" applyFill="1" applyBorder="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wrapText="1"/>
    </xf>
    <xf numFmtId="0" fontId="3" fillId="0" borderId="7" xfId="0" applyFont="1" applyBorder="1" applyAlignment="1">
      <alignment horizontal="center" vertical="center"/>
    </xf>
    <xf numFmtId="0" fontId="20" fillId="0" borderId="1" xfId="0" applyFont="1" applyBorder="1" applyAlignment="1">
      <alignment horizontal="center" vertical="center" wrapText="1"/>
    </xf>
    <xf numFmtId="49" fontId="1" fillId="0" borderId="0" xfId="0" applyNumberFormat="1" applyFont="1" applyBorder="1" applyAlignment="1">
      <alignment wrapText="1"/>
    </xf>
    <xf numFmtId="0" fontId="1" fillId="0" borderId="7" xfId="0"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7" xfId="0" applyFont="1" applyBorder="1" applyAlignment="1">
      <alignment horizontal="center" wrapText="1"/>
    </xf>
    <xf numFmtId="14" fontId="3" fillId="0" borderId="7" xfId="0" applyNumberFormat="1" applyFont="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xf>
    <xf numFmtId="49" fontId="1" fillId="0" borderId="15" xfId="0" applyNumberFormat="1" applyFont="1" applyBorder="1" applyAlignment="1">
      <alignment horizontal="center" vertical="center" wrapText="1"/>
    </xf>
    <xf numFmtId="0" fontId="16" fillId="0" borderId="2" xfId="0" applyFont="1" applyBorder="1" applyAlignment="1">
      <alignment horizontal="center" vertical="center" wrapText="1"/>
    </xf>
    <xf numFmtId="49" fontId="1" fillId="0" borderId="1" xfId="0" applyNumberFormat="1" applyFont="1" applyBorder="1" applyAlignment="1">
      <alignment horizontal="left" vertical="center" wrapText="1"/>
    </xf>
    <xf numFmtId="49"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49" fontId="1" fillId="0" borderId="2" xfId="0" applyNumberFormat="1" applyFont="1" applyBorder="1" applyAlignment="1">
      <alignment vertical="center" wrapText="1"/>
    </xf>
    <xf numFmtId="49" fontId="1" fillId="0" borderId="2" xfId="0" applyNumberFormat="1" applyFont="1" applyBorder="1" applyAlignment="1">
      <alignment horizontal="left" vertical="center" wrapText="1"/>
    </xf>
    <xf numFmtId="0" fontId="1" fillId="0" borderId="2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wrapText="1"/>
    </xf>
    <xf numFmtId="0" fontId="1" fillId="0" borderId="1" xfId="0" applyFont="1" applyBorder="1" applyAlignment="1">
      <alignment horizontal="left" vertical="center" wrapText="1"/>
    </xf>
    <xf numFmtId="0" fontId="6" fillId="0" borderId="8" xfId="0" applyFont="1" applyBorder="1" applyAlignment="1">
      <alignment horizontal="center" vertic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1" fillId="0" borderId="0" xfId="0" applyFont="1" applyAlignment="1">
      <alignment vertical="center" wrapText="1"/>
    </xf>
    <xf numFmtId="0" fontId="8" fillId="0" borderId="21" xfId="0" applyFont="1" applyBorder="1" applyAlignment="1">
      <alignment horizontal="center" vertical="center"/>
    </xf>
    <xf numFmtId="0" fontId="1" fillId="3" borderId="9" xfId="0" applyFont="1" applyFill="1" applyBorder="1" applyAlignment="1">
      <alignment horizontal="center" vertical="center"/>
    </xf>
    <xf numFmtId="0" fontId="6" fillId="0" borderId="15" xfId="0" applyFont="1" applyBorder="1" applyAlignment="1">
      <alignment horizontal="center" vertical="center"/>
    </xf>
    <xf numFmtId="49" fontId="1" fillId="0" borderId="3" xfId="0" applyNumberFormat="1" applyFont="1" applyBorder="1" applyAlignment="1">
      <alignment horizontal="left" vertical="center" wrapText="1"/>
    </xf>
    <xf numFmtId="0" fontId="8" fillId="0" borderId="15" xfId="0" applyFont="1" applyBorder="1" applyAlignment="1">
      <alignment horizontal="center" vertical="center"/>
    </xf>
    <xf numFmtId="0" fontId="6" fillId="0" borderId="4" xfId="0" applyFont="1" applyBorder="1" applyAlignment="1">
      <alignment horizontal="center" vertical="center"/>
    </xf>
    <xf numFmtId="0" fontId="8" fillId="0" borderId="4" xfId="0" applyFont="1" applyBorder="1" applyAlignment="1">
      <alignment horizontal="center" vertical="center"/>
    </xf>
    <xf numFmtId="49" fontId="1" fillId="0" borderId="1" xfId="0" applyNumberFormat="1" applyFont="1" applyBorder="1" applyAlignment="1">
      <alignment horizontal="center" vertical="center"/>
    </xf>
    <xf numFmtId="0" fontId="6" fillId="0" borderId="1" xfId="0" applyFont="1" applyBorder="1" applyAlignment="1">
      <alignment horizontal="center" vertical="center"/>
    </xf>
    <xf numFmtId="49" fontId="1" fillId="0" borderId="10" xfId="0" applyNumberFormat="1" applyFont="1" applyBorder="1" applyAlignment="1">
      <alignment horizontal="center" vertical="center" wrapText="1"/>
    </xf>
    <xf numFmtId="49" fontId="1" fillId="0" borderId="10" xfId="0" applyNumberFormat="1" applyFont="1" applyBorder="1" applyAlignment="1">
      <alignment horizontal="left" vertical="center" wrapText="1"/>
    </xf>
    <xf numFmtId="49" fontId="3" fillId="0" borderId="7" xfId="0" applyNumberFormat="1" applyFont="1" applyBorder="1" applyAlignment="1">
      <alignment horizontal="center" vertical="center" wrapText="1"/>
    </xf>
    <xf numFmtId="14" fontId="25" fillId="0" borderId="1" xfId="0" applyNumberFormat="1" applyFont="1" applyBorder="1" applyAlignment="1">
      <alignment horizontal="center" vertical="center" wrapText="1"/>
    </xf>
    <xf numFmtId="49" fontId="25"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49" fontId="26" fillId="0" borderId="5" xfId="0" applyNumberFormat="1" applyFont="1" applyBorder="1" applyAlignment="1">
      <alignment horizontal="center" vertical="center" wrapText="1"/>
    </xf>
    <xf numFmtId="0" fontId="27" fillId="0" borderId="4" xfId="0" applyFont="1" applyBorder="1" applyAlignment="1">
      <alignment horizontal="center" vertical="center" wrapText="1"/>
    </xf>
    <xf numFmtId="49" fontId="26" fillId="0" borderId="1" xfId="0" applyNumberFormat="1" applyFont="1" applyBorder="1" applyAlignment="1">
      <alignment horizontal="center" vertical="center" wrapText="1"/>
    </xf>
    <xf numFmtId="0" fontId="26" fillId="0" borderId="1" xfId="0" applyFont="1" applyBorder="1" applyAlignment="1">
      <alignment horizontal="center" wrapText="1"/>
    </xf>
    <xf numFmtId="49" fontId="26" fillId="0" borderId="4" xfId="0" applyNumberFormat="1" applyFont="1" applyBorder="1" applyAlignment="1">
      <alignment horizontal="center" vertical="center" wrapText="1"/>
    </xf>
    <xf numFmtId="0" fontId="25" fillId="0" borderId="4" xfId="0" applyFont="1" applyBorder="1" applyAlignment="1">
      <alignment horizontal="center" vertical="center"/>
    </xf>
    <xf numFmtId="0" fontId="25" fillId="0" borderId="1" xfId="0" applyFont="1" applyBorder="1" applyAlignment="1">
      <alignment horizontal="center" vertical="center"/>
    </xf>
    <xf numFmtId="49" fontId="26" fillId="0" borderId="1" xfId="0" applyNumberFormat="1" applyFont="1" applyBorder="1" applyAlignment="1">
      <alignment horizontal="left" vertical="center" wrapText="1"/>
    </xf>
    <xf numFmtId="14" fontId="3" fillId="0" borderId="22"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1" fillId="0" borderId="22" xfId="0" applyNumberFormat="1" applyFont="1" applyBorder="1" applyAlignment="1">
      <alignment wrapText="1"/>
    </xf>
    <xf numFmtId="49" fontId="1" fillId="0" borderId="22" xfId="0" applyNumberFormat="1" applyFont="1" applyBorder="1" applyAlignment="1">
      <alignment horizontal="center" vertical="center" wrapText="1"/>
    </xf>
    <xf numFmtId="0" fontId="1" fillId="0" borderId="22" xfId="0" applyFont="1" applyBorder="1" applyAlignment="1">
      <alignment horizontal="center" wrapText="1"/>
    </xf>
    <xf numFmtId="0" fontId="3" fillId="0" borderId="22" xfId="0" applyFont="1" applyBorder="1" applyAlignment="1">
      <alignment horizontal="center" vertical="center"/>
    </xf>
    <xf numFmtId="14" fontId="3"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49" fontId="1" fillId="0" borderId="5" xfId="0" applyNumberFormat="1" applyFont="1" applyBorder="1" applyAlignment="1">
      <alignment wrapText="1"/>
    </xf>
    <xf numFmtId="49" fontId="1" fillId="0" borderId="1" xfId="0" applyNumberFormat="1" applyFont="1" applyBorder="1" applyAlignment="1">
      <alignment vertical="top" wrapText="1"/>
    </xf>
    <xf numFmtId="0" fontId="1" fillId="0" borderId="1" xfId="0" applyFont="1" applyBorder="1" applyAlignment="1">
      <alignment horizontal="center" wrapText="1"/>
    </xf>
    <xf numFmtId="49" fontId="1" fillId="0" borderId="7" xfId="0" applyNumberFormat="1" applyFont="1" applyBorder="1" applyAlignment="1">
      <alignment vertical="center" wrapText="1"/>
    </xf>
    <xf numFmtId="49" fontId="1" fillId="0" borderId="1" xfId="0" applyNumberFormat="1" applyFont="1" applyBorder="1" applyAlignment="1">
      <alignment vertical="center" wrapText="1"/>
    </xf>
    <xf numFmtId="49" fontId="1" fillId="0" borderId="6" xfId="0" applyNumberFormat="1" applyFont="1" applyBorder="1" applyAlignment="1">
      <alignment horizontal="left" vertical="center" wrapText="1"/>
    </xf>
    <xf numFmtId="0" fontId="8" fillId="0" borderId="3" xfId="0" applyFont="1" applyBorder="1" applyAlignment="1">
      <alignment horizontal="center" vertical="center"/>
    </xf>
    <xf numFmtId="0" fontId="7" fillId="0" borderId="8" xfId="0" applyFont="1" applyBorder="1" applyAlignment="1">
      <alignment horizontal="center" vertical="center"/>
    </xf>
    <xf numFmtId="49" fontId="3" fillId="0" borderId="2" xfId="0" applyNumberFormat="1" applyFont="1" applyBorder="1" applyAlignment="1">
      <alignment horizontal="center" vertical="center" wrapText="1"/>
    </xf>
    <xf numFmtId="49" fontId="1" fillId="0" borderId="9" xfId="0" applyNumberFormat="1" applyFont="1" applyBorder="1" applyAlignment="1">
      <alignment wrapText="1"/>
    </xf>
    <xf numFmtId="0" fontId="1" fillId="0" borderId="2" xfId="0" applyFont="1" applyBorder="1" applyAlignment="1">
      <alignment horizontal="center" wrapText="1"/>
    </xf>
    <xf numFmtId="49" fontId="1" fillId="0" borderId="8" xfId="0" applyNumberFormat="1" applyFont="1" applyBorder="1" applyAlignment="1">
      <alignment horizontal="center" vertical="center" wrapText="1"/>
    </xf>
    <xf numFmtId="49" fontId="18" fillId="10" borderId="11" xfId="0" applyNumberFormat="1" applyFont="1" applyFill="1" applyBorder="1" applyAlignment="1">
      <alignment horizontal="center" vertical="center"/>
    </xf>
    <xf numFmtId="0" fontId="1" fillId="0" borderId="22" xfId="0" applyFont="1" applyBorder="1" applyAlignment="1">
      <alignment vertical="center" wrapText="1"/>
    </xf>
    <xf numFmtId="0" fontId="6" fillId="0" borderId="22" xfId="0" applyFont="1" applyBorder="1" applyAlignment="1">
      <alignment horizontal="center" vertical="center"/>
    </xf>
    <xf numFmtId="49" fontId="1" fillId="0" borderId="22" xfId="0" applyNumberFormat="1" applyFont="1" applyBorder="1" applyAlignment="1">
      <alignment vertical="center" wrapText="1"/>
    </xf>
    <xf numFmtId="0" fontId="1" fillId="0" borderId="14" xfId="0" applyFont="1" applyBorder="1" applyAlignment="1">
      <alignment horizontal="center" vertical="center"/>
    </xf>
    <xf numFmtId="0" fontId="3" fillId="0" borderId="6"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right" vertical="center"/>
    </xf>
    <xf numFmtId="0" fontId="3" fillId="0" borderId="11" xfId="0" applyFont="1" applyBorder="1" applyAlignment="1">
      <alignment horizontal="right" vertical="center"/>
    </xf>
    <xf numFmtId="0" fontId="5" fillId="3" borderId="5" xfId="0" applyFont="1" applyFill="1" applyBorder="1" applyAlignment="1">
      <alignment horizontal="center" vertical="center"/>
    </xf>
    <xf numFmtId="0" fontId="16" fillId="0" borderId="10" xfId="0" applyFont="1" applyBorder="1" applyAlignment="1">
      <alignment horizontal="center" vertical="center"/>
    </xf>
    <xf numFmtId="0" fontId="7" fillId="0" borderId="7" xfId="0" applyFont="1" applyBorder="1" applyAlignment="1">
      <alignment horizontal="center" vertical="center"/>
    </xf>
    <xf numFmtId="0" fontId="7" fillId="0" borderId="3" xfId="0" applyFont="1" applyBorder="1" applyAlignment="1">
      <alignment horizontal="center" vertical="center"/>
    </xf>
    <xf numFmtId="0" fontId="3" fillId="0" borderId="0" xfId="0" applyFont="1" applyBorder="1" applyAlignment="1">
      <alignment horizontal="center" vertical="center"/>
    </xf>
    <xf numFmtId="0" fontId="3" fillId="0" borderId="14" xfId="0" applyFont="1" applyBorder="1" applyAlignment="1">
      <alignment horizontal="center" vertical="center"/>
    </xf>
    <xf numFmtId="49" fontId="12" fillId="0" borderId="6" xfId="0" applyNumberFormat="1" applyFont="1" applyBorder="1" applyAlignment="1">
      <alignment horizontal="center" vertical="center" wrapText="1"/>
    </xf>
    <xf numFmtId="0" fontId="7" fillId="0" borderId="2" xfId="0" applyFont="1" applyBorder="1" applyAlignment="1">
      <alignment horizontal="center" vertical="center"/>
    </xf>
    <xf numFmtId="0" fontId="3" fillId="0" borderId="10" xfId="0" applyFont="1" applyBorder="1" applyAlignment="1">
      <alignment horizontal="center" vertical="center"/>
    </xf>
    <xf numFmtId="49" fontId="1" fillId="0" borderId="4"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49" fontId="26" fillId="0" borderId="1" xfId="1" applyNumberFormat="1" applyFont="1" applyBorder="1" applyAlignment="1">
      <alignment horizontal="left" vertical="center" wrapText="1"/>
    </xf>
    <xf numFmtId="49" fontId="12" fillId="0" borderId="6" xfId="0" applyNumberFormat="1" applyFont="1" applyBorder="1" applyAlignment="1">
      <alignment horizontal="center" vertical="center" wrapText="1"/>
    </xf>
    <xf numFmtId="0" fontId="5" fillId="3" borderId="5" xfId="0" applyFont="1" applyFill="1" applyBorder="1" applyAlignment="1">
      <alignment horizontal="center" vertical="center"/>
    </xf>
    <xf numFmtId="0" fontId="3" fillId="0" borderId="8" xfId="0" applyFont="1" applyBorder="1" applyAlignment="1">
      <alignment horizontal="right" vertical="center"/>
    </xf>
    <xf numFmtId="0" fontId="3" fillId="0" borderId="11" xfId="0" applyFont="1" applyBorder="1" applyAlignment="1">
      <alignment horizontal="right" vertical="center"/>
    </xf>
    <xf numFmtId="0" fontId="1" fillId="0" borderId="6" xfId="0" applyFont="1" applyBorder="1"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1" fillId="0" borderId="0" xfId="0" applyFont="1" applyBorder="1" applyAlignment="1">
      <alignment horizontal="center" vertical="center"/>
    </xf>
    <xf numFmtId="0" fontId="1" fillId="0" borderId="14"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2" fillId="0" borderId="12"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2" xfId="0" applyFont="1" applyBorder="1" applyAlignment="1">
      <alignment horizontal="center" vertical="center" textRotation="90"/>
    </xf>
    <xf numFmtId="0" fontId="12" fillId="0" borderId="7" xfId="0" applyFont="1" applyBorder="1" applyAlignment="1">
      <alignment horizontal="center" vertical="center" textRotation="90"/>
    </xf>
    <xf numFmtId="0" fontId="12" fillId="0" borderId="3" xfId="0" applyFont="1" applyBorder="1" applyAlignment="1">
      <alignment horizontal="center" vertical="center" textRotation="90"/>
    </xf>
    <xf numFmtId="0" fontId="4" fillId="0" borderId="0" xfId="0" applyFont="1" applyAlignment="1">
      <alignment horizontal="left"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17" fillId="0" borderId="4" xfId="0" applyFont="1" applyBorder="1" applyAlignment="1">
      <alignment horizontal="left" vertical="center"/>
    </xf>
    <xf numFmtId="0" fontId="17" fillId="0" borderId="5" xfId="0" applyFont="1" applyBorder="1" applyAlignment="1">
      <alignment horizontal="left" vertical="center"/>
    </xf>
    <xf numFmtId="14" fontId="22" fillId="0" borderId="5" xfId="0" applyNumberFormat="1" applyFont="1" applyBorder="1" applyAlignment="1">
      <alignment horizontal="center" vertical="center"/>
    </xf>
    <xf numFmtId="14" fontId="22" fillId="0" borderId="6"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7" fillId="0" borderId="13" xfId="0" applyFont="1" applyBorder="1" applyAlignment="1">
      <alignment horizontal="center" vertical="center"/>
    </xf>
    <xf numFmtId="0" fontId="3" fillId="0" borderId="5" xfId="0" applyFont="1" applyBorder="1" applyAlignment="1">
      <alignment horizontal="center" vertical="center"/>
    </xf>
    <xf numFmtId="49" fontId="12" fillId="0" borderId="4" xfId="0" applyNumberFormat="1" applyFont="1" applyBorder="1" applyAlignment="1">
      <alignment horizontal="center" vertical="center" wrapText="1"/>
    </xf>
    <xf numFmtId="49" fontId="12" fillId="0" borderId="6" xfId="0" applyNumberFormat="1" applyFont="1" applyBorder="1" applyAlignment="1">
      <alignment horizontal="center" vertical="center" wrapText="1"/>
    </xf>
    <xf numFmtId="49" fontId="12" fillId="0" borderId="5" xfId="0" applyNumberFormat="1" applyFont="1" applyBorder="1" applyAlignment="1">
      <alignment horizontal="center" vertical="center" wrapText="1"/>
    </xf>
    <xf numFmtId="49" fontId="6" fillId="0" borderId="4" xfId="0" applyNumberFormat="1" applyFont="1" applyBorder="1" applyAlignment="1">
      <alignment horizontal="center" vertical="center"/>
    </xf>
    <xf numFmtId="49" fontId="6" fillId="0" borderId="6"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4"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49" fontId="1" fillId="0" borderId="4" xfId="0" applyNumberFormat="1" applyFont="1" applyBorder="1" applyAlignment="1">
      <alignment horizontal="center" vertical="center"/>
    </xf>
    <xf numFmtId="49" fontId="1" fillId="0" borderId="5" xfId="0" applyNumberFormat="1" applyFont="1" applyBorder="1" applyAlignment="1">
      <alignment horizontal="center" vertical="center"/>
    </xf>
    <xf numFmtId="49" fontId="1" fillId="0" borderId="6" xfId="0" applyNumberFormat="1" applyFont="1" applyBorder="1" applyAlignment="1">
      <alignment horizontal="center" vertical="center"/>
    </xf>
    <xf numFmtId="49" fontId="1" fillId="0" borderId="8" xfId="0" applyNumberFormat="1" applyFont="1" applyBorder="1" applyAlignment="1">
      <alignment horizontal="center" vertical="center"/>
    </xf>
    <xf numFmtId="49" fontId="1" fillId="0" borderId="9" xfId="0" applyNumberFormat="1" applyFont="1" applyBorder="1" applyAlignment="1">
      <alignment horizontal="center" vertical="center"/>
    </xf>
    <xf numFmtId="49" fontId="1" fillId="0" borderId="10" xfId="0" applyNumberFormat="1" applyFont="1" applyBorder="1" applyAlignment="1">
      <alignment horizontal="center" vertical="center"/>
    </xf>
    <xf numFmtId="0" fontId="7" fillId="0" borderId="7" xfId="0" applyFont="1" applyBorder="1" applyAlignment="1">
      <alignment horizontal="center" vertical="center"/>
    </xf>
    <xf numFmtId="0" fontId="7" fillId="0" borderId="3" xfId="0" applyFont="1" applyBorder="1" applyAlignment="1">
      <alignment horizontal="center" vertical="center"/>
    </xf>
    <xf numFmtId="0" fontId="3" fillId="0" borderId="0" xfId="0" applyFont="1" applyBorder="1" applyAlignment="1">
      <alignment horizontal="center" vertical="center"/>
    </xf>
    <xf numFmtId="0" fontId="3" fillId="0" borderId="14"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14" fontId="7" fillId="0" borderId="0" xfId="0" applyNumberFormat="1" applyFont="1" applyBorder="1" applyAlignment="1">
      <alignment horizontal="center" vertical="center"/>
    </xf>
    <xf numFmtId="0" fontId="7" fillId="0" borderId="0" xfId="0" applyFont="1" applyBorder="1" applyAlignment="1">
      <alignment horizontal="center" vertical="center"/>
    </xf>
    <xf numFmtId="0" fontId="7" fillId="0" borderId="14"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14" fontId="7" fillId="0" borderId="15" xfId="0" applyNumberFormat="1" applyFont="1" applyBorder="1" applyAlignment="1">
      <alignment horizontal="center" vertical="center"/>
    </xf>
    <xf numFmtId="0" fontId="7" fillId="0" borderId="11" xfId="0" applyFont="1" applyBorder="1" applyAlignment="1">
      <alignment horizontal="center" vertical="center"/>
    </xf>
    <xf numFmtId="0" fontId="13" fillId="2" borderId="4" xfId="0" applyFont="1" applyFill="1" applyBorder="1" applyAlignment="1">
      <alignment horizontal="left" vertical="center"/>
    </xf>
    <xf numFmtId="0" fontId="13" fillId="2" borderId="5" xfId="0" applyFont="1" applyFill="1" applyBorder="1" applyAlignment="1">
      <alignment horizontal="left" vertical="center"/>
    </xf>
    <xf numFmtId="0" fontId="13" fillId="2" borderId="6" xfId="0" applyFont="1" applyFill="1" applyBorder="1" applyAlignment="1">
      <alignment horizontal="left"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5" fillId="0" borderId="9" xfId="0" applyFont="1" applyBorder="1" applyAlignment="1">
      <alignment horizontal="left" vertical="top"/>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12" xfId="0" applyFont="1" applyBorder="1" applyAlignment="1">
      <alignment horizontal="left" vertical="top"/>
    </xf>
    <xf numFmtId="0" fontId="7" fillId="0" borderId="13" xfId="0" applyFont="1" applyBorder="1" applyAlignment="1">
      <alignment horizontal="left" vertical="top"/>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1" fillId="0" borderId="8" xfId="0" applyFont="1" applyBorder="1" applyAlignment="1">
      <alignment horizontal="center" vertical="center"/>
    </xf>
    <xf numFmtId="0" fontId="11" fillId="0" borderId="15"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0" xfId="0" applyFont="1" applyBorder="1" applyAlignment="1">
      <alignment horizontal="center" vertical="center"/>
    </xf>
    <xf numFmtId="0" fontId="11" fillId="0" borderId="12" xfId="0" applyFont="1" applyBorder="1" applyAlignment="1">
      <alignment horizontal="center" vertical="center"/>
    </xf>
    <xf numFmtId="49" fontId="11" fillId="0" borderId="10" xfId="0" applyNumberFormat="1" applyFont="1" applyBorder="1" applyAlignment="1">
      <alignment horizontal="left" vertical="center"/>
    </xf>
    <xf numFmtId="49" fontId="11" fillId="0" borderId="14" xfId="0" applyNumberFormat="1" applyFont="1" applyBorder="1" applyAlignment="1">
      <alignment horizontal="left" vertical="center"/>
    </xf>
    <xf numFmtId="49" fontId="11" fillId="0" borderId="13" xfId="0" applyNumberFormat="1"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14" fontId="3" fillId="0" borderId="2" xfId="0" applyNumberFormat="1"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right" vertical="center"/>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3" fillId="0" borderId="11" xfId="0" applyFont="1" applyBorder="1" applyAlignment="1">
      <alignment horizontal="right" vertical="center"/>
    </xf>
    <xf numFmtId="0" fontId="3" fillId="0" borderId="12" xfId="0" applyFont="1" applyBorder="1" applyAlignment="1">
      <alignment horizontal="right" vertical="center"/>
    </xf>
    <xf numFmtId="0" fontId="3" fillId="0" borderId="13" xfId="0" applyFont="1" applyBorder="1" applyAlignment="1">
      <alignment horizontal="right" vertical="center"/>
    </xf>
    <xf numFmtId="0" fontId="3" fillId="0" borderId="2" xfId="0" applyFont="1" applyBorder="1" applyAlignment="1">
      <alignment horizontal="center" vertical="center"/>
    </xf>
    <xf numFmtId="0" fontId="7" fillId="0" borderId="2"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14" fontId="7" fillId="0" borderId="9" xfId="0" applyNumberFormat="1"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14" fontId="7" fillId="0" borderId="8" xfId="0" applyNumberFormat="1" applyFont="1" applyBorder="1" applyAlignment="1">
      <alignment horizontal="center" vertical="center"/>
    </xf>
    <xf numFmtId="49" fontId="1" fillId="0" borderId="4" xfId="0" applyNumberFormat="1" applyFont="1" applyBorder="1" applyAlignment="1">
      <alignment horizontal="center" vertical="center" wrapText="1"/>
    </xf>
    <xf numFmtId="49" fontId="1" fillId="0" borderId="5"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49" fontId="3" fillId="0" borderId="4" xfId="0" applyNumberFormat="1" applyFont="1" applyBorder="1" applyAlignment="1">
      <alignment horizontal="center" vertical="center"/>
    </xf>
    <xf numFmtId="49" fontId="3" fillId="0" borderId="5" xfId="0" applyNumberFormat="1" applyFont="1" applyBorder="1" applyAlignment="1">
      <alignment horizontal="center" vertical="center"/>
    </xf>
    <xf numFmtId="49" fontId="3" fillId="0" borderId="6" xfId="0" applyNumberFormat="1" applyFont="1" applyBorder="1" applyAlignment="1">
      <alignment horizontal="center" vertical="center"/>
    </xf>
    <xf numFmtId="49" fontId="3" fillId="0" borderId="4"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cellXfs>
  <cellStyles count="2">
    <cellStyle name="Hyperlink" xfId="1" builtinId="8"/>
    <cellStyle name="Normal" xfId="0" builtinId="0"/>
  </cellStyles>
  <dxfs count="620">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b/>
        <i val="0"/>
        <color theme="0"/>
      </font>
      <fill>
        <patternFill>
          <bgColor rgb="FFCCCCFF"/>
        </patternFill>
      </fill>
    </dxf>
    <dxf>
      <font>
        <b/>
        <i val="0"/>
        <color rgb="FF00B050"/>
      </font>
    </dxf>
    <dxf>
      <font>
        <b/>
        <i val="0"/>
        <color rgb="FFFF6600"/>
      </font>
    </dxf>
    <dxf>
      <font>
        <b/>
        <i val="0"/>
        <color rgb="FFFF0000"/>
      </font>
    </dxf>
    <dxf>
      <font>
        <b/>
        <i val="0"/>
        <color theme="0"/>
      </font>
      <fill>
        <patternFill>
          <bgColor rgb="FFFF0000"/>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b/>
        <i val="0"/>
        <color theme="0"/>
      </font>
      <fill>
        <patternFill>
          <bgColor rgb="FFCCCCFF"/>
        </patternFill>
      </fill>
    </dxf>
    <dxf>
      <font>
        <color rgb="FF006100"/>
      </font>
      <fill>
        <patternFill>
          <bgColor rgb="FFC6EFCE"/>
        </patternFill>
      </fill>
    </dxf>
    <dxf>
      <font>
        <color rgb="FFFF0000"/>
      </font>
      <fill>
        <patternFill>
          <bgColor rgb="FFFFC7CE"/>
        </patternFill>
      </fill>
    </dxf>
    <dxf>
      <font>
        <color rgb="FF9C6500"/>
      </font>
      <fill>
        <patternFill>
          <bgColor rgb="FFFFEB9C"/>
        </patternFill>
      </fill>
    </dxf>
    <dxf>
      <font>
        <color rgb="FFFF6600"/>
      </font>
      <fill>
        <patternFill>
          <bgColor theme="5" tint="0.59996337778862885"/>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
      <font>
        <b/>
        <i val="0"/>
        <color theme="1"/>
      </font>
      <fill>
        <patternFill>
          <bgColor rgb="FFFF0000"/>
        </patternFill>
      </fill>
    </dxf>
    <dxf>
      <fill>
        <patternFill>
          <bgColor rgb="FFFF6600"/>
        </patternFill>
      </fill>
    </dxf>
    <dxf>
      <fill>
        <patternFill>
          <bgColor rgb="FFFFC000"/>
        </patternFill>
      </fill>
    </dxf>
    <dxf>
      <fill>
        <patternFill>
          <bgColor rgb="FF00A94C"/>
        </patternFill>
      </fill>
    </dxf>
  </dxfs>
  <tableStyles count="0" defaultTableStyle="TableStyleMedium2" defaultPivotStyle="PivotStyleLight16"/>
  <colors>
    <mruColors>
      <color rgb="FFFF9999"/>
      <color rgb="FFFFCCCC"/>
      <color rgb="FFFF6600"/>
      <color rgb="FFCCCCFF"/>
      <color rgb="FFFF9966"/>
      <color rgb="FF521091"/>
      <color rgb="FF00A94C"/>
      <color rgb="FFFF9933"/>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google.co.uk/imgres?imgurl=https://www.hse.ie/images_upload/portal/go/developmentsites/mental-health-guidance/self-assessment-process/chart05.png&amp;imgrefurl=https://www.hse.ie/eng/services/list/4/mental-health-services/mental-health-guidance/self-assessment-process/risk-assessment/&amp;docid=2J2BDScYXcMiSM&amp;tbnid=8OZz3UhPZ7-tyM:&amp;vet=10ahUKEwjW4PW7-bPgAhWBRxUIHRnJBo8QMwheKBEwEQ..i&amp;w=513&amp;h=206&amp;bih=783&amp;biw=1600&amp;q=H%26S%20risk%20matrix&amp;ved=0ahUKEwjW4PW7-bPgAhWBRxUIHRnJBo8QMwheKBEwEQ&amp;iact=mrc&amp;uact=8"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12</xdr:row>
      <xdr:rowOff>0</xdr:rowOff>
    </xdr:from>
    <xdr:to>
      <xdr:col>4</xdr:col>
      <xdr:colOff>304800</xdr:colOff>
      <xdr:row>12</xdr:row>
      <xdr:rowOff>304800</xdr:rowOff>
    </xdr:to>
    <xdr:sp macro="" textlink="">
      <xdr:nvSpPr>
        <xdr:cNvPr id="2052" name="8OZz3UhPZ7-tyM:" descr="Image result for H&amp;S risk matrix">
          <a:hlinkClick xmlns:r="http://schemas.openxmlformats.org/officeDocument/2006/relationships" r:id="rId1"/>
          <a:extLst>
            <a:ext uri="{FF2B5EF4-FFF2-40B4-BE49-F238E27FC236}">
              <a16:creationId xmlns:a16="http://schemas.microsoft.com/office/drawing/2014/main" id="{00000000-0008-0000-0400-000004080000}"/>
            </a:ext>
          </a:extLst>
        </xdr:cNvPr>
        <xdr:cNvSpPr>
          <a:spLocks noChangeAspect="1" noChangeArrowheads="1"/>
        </xdr:cNvSpPr>
      </xdr:nvSpPr>
      <xdr:spPr bwMode="auto">
        <a:xfrm>
          <a:off x="7496175" y="187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857250</xdr:colOff>
      <xdr:row>0</xdr:row>
      <xdr:rowOff>178594</xdr:rowOff>
    </xdr:from>
    <xdr:to>
      <xdr:col>7</xdr:col>
      <xdr:colOff>806556</xdr:colOff>
      <xdr:row>1</xdr:row>
      <xdr:rowOff>892968</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10313" y="178594"/>
          <a:ext cx="1068493" cy="9286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449953</xdr:colOff>
      <xdr:row>0</xdr:row>
      <xdr:rowOff>38099</xdr:rowOff>
    </xdr:from>
    <xdr:to>
      <xdr:col>12</xdr:col>
      <xdr:colOff>766763</xdr:colOff>
      <xdr:row>1</xdr:row>
      <xdr:rowOff>295275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39859" y="38099"/>
          <a:ext cx="1150247" cy="10310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1000124</xdr:colOff>
      <xdr:row>0</xdr:row>
      <xdr:rowOff>83344</xdr:rowOff>
    </xdr:from>
    <xdr:to>
      <xdr:col>13</xdr:col>
      <xdr:colOff>2068617</xdr:colOff>
      <xdr:row>0</xdr:row>
      <xdr:rowOff>1012031</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640924" y="83344"/>
          <a:ext cx="1068493" cy="9286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1000124</xdr:colOff>
      <xdr:row>0</xdr:row>
      <xdr:rowOff>83344</xdr:rowOff>
    </xdr:from>
    <xdr:to>
      <xdr:col>13</xdr:col>
      <xdr:colOff>2068617</xdr:colOff>
      <xdr:row>0</xdr:row>
      <xdr:rowOff>1012031</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640924" y="83344"/>
          <a:ext cx="1068493" cy="9286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1142999</xdr:colOff>
      <xdr:row>0</xdr:row>
      <xdr:rowOff>83344</xdr:rowOff>
    </xdr:from>
    <xdr:to>
      <xdr:col>13</xdr:col>
      <xdr:colOff>2211492</xdr:colOff>
      <xdr:row>0</xdr:row>
      <xdr:rowOff>1012031</xdr:rowOff>
    </xdr:to>
    <xdr:pic>
      <xdr:nvPicPr>
        <xdr:cNvPr id="2" name="Picture 1">
          <a:extLst>
            <a:ext uri="{FF2B5EF4-FFF2-40B4-BE49-F238E27FC236}">
              <a16:creationId xmlns:a16="http://schemas.microsoft.com/office/drawing/2014/main" id="{1CE362C9-57EE-4992-AC4C-58C548BA74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183724" y="83344"/>
          <a:ext cx="1068493" cy="9286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1142999</xdr:colOff>
      <xdr:row>0</xdr:row>
      <xdr:rowOff>83344</xdr:rowOff>
    </xdr:from>
    <xdr:to>
      <xdr:col>13</xdr:col>
      <xdr:colOff>2211492</xdr:colOff>
      <xdr:row>0</xdr:row>
      <xdr:rowOff>1012031</xdr:rowOff>
    </xdr:to>
    <xdr:pic>
      <xdr:nvPicPr>
        <xdr:cNvPr id="2" name="Picture 1">
          <a:extLst>
            <a:ext uri="{FF2B5EF4-FFF2-40B4-BE49-F238E27FC236}">
              <a16:creationId xmlns:a16="http://schemas.microsoft.com/office/drawing/2014/main" id="{E075C5F3-ADB8-47C3-8B23-3A147531AF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183724" y="83344"/>
          <a:ext cx="1068493" cy="92868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1142999</xdr:colOff>
      <xdr:row>0</xdr:row>
      <xdr:rowOff>83344</xdr:rowOff>
    </xdr:from>
    <xdr:to>
      <xdr:col>13</xdr:col>
      <xdr:colOff>2211492</xdr:colOff>
      <xdr:row>0</xdr:row>
      <xdr:rowOff>1012031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780624" y="83344"/>
          <a:ext cx="1068493" cy="92868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1142999</xdr:colOff>
      <xdr:row>0</xdr:row>
      <xdr:rowOff>83344</xdr:rowOff>
    </xdr:from>
    <xdr:to>
      <xdr:col>13</xdr:col>
      <xdr:colOff>2211492</xdr:colOff>
      <xdr:row>0</xdr:row>
      <xdr:rowOff>977900</xdr:rowOff>
    </xdr:to>
    <xdr:pic>
      <xdr:nvPicPr>
        <xdr:cNvPr id="2" name="Picture 1">
          <a:extLst>
            <a:ext uri="{FF2B5EF4-FFF2-40B4-BE49-F238E27FC236}">
              <a16:creationId xmlns:a16="http://schemas.microsoft.com/office/drawing/2014/main" id="{16E2901D-2CB8-4900-9895-DFE109E770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729199" y="83344"/>
          <a:ext cx="1068493" cy="89455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1142999</xdr:colOff>
      <xdr:row>0</xdr:row>
      <xdr:rowOff>83345</xdr:rowOff>
    </xdr:from>
    <xdr:to>
      <xdr:col>13</xdr:col>
      <xdr:colOff>2211492</xdr:colOff>
      <xdr:row>0</xdr:row>
      <xdr:rowOff>1003301</xdr:rowOff>
    </xdr:to>
    <xdr:pic>
      <xdr:nvPicPr>
        <xdr:cNvPr id="2" name="Picture 1">
          <a:extLst>
            <a:ext uri="{FF2B5EF4-FFF2-40B4-BE49-F238E27FC236}">
              <a16:creationId xmlns:a16="http://schemas.microsoft.com/office/drawing/2014/main" id="{E767999F-A7A2-438A-AE8A-F0BCD73B16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212299" y="83345"/>
          <a:ext cx="1068493" cy="91995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1142999</xdr:colOff>
      <xdr:row>0</xdr:row>
      <xdr:rowOff>83344</xdr:rowOff>
    </xdr:from>
    <xdr:to>
      <xdr:col>13</xdr:col>
      <xdr:colOff>2211492</xdr:colOff>
      <xdr:row>0</xdr:row>
      <xdr:rowOff>965200</xdr:rowOff>
    </xdr:to>
    <xdr:pic>
      <xdr:nvPicPr>
        <xdr:cNvPr id="2" name="Picture 1">
          <a:extLst>
            <a:ext uri="{FF2B5EF4-FFF2-40B4-BE49-F238E27FC236}">
              <a16:creationId xmlns:a16="http://schemas.microsoft.com/office/drawing/2014/main" id="{8D6CF466-C370-4C38-BBEE-D9E1D22C81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212299" y="83344"/>
          <a:ext cx="1068493" cy="88185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1142999</xdr:colOff>
      <xdr:row>0</xdr:row>
      <xdr:rowOff>83344</xdr:rowOff>
    </xdr:from>
    <xdr:to>
      <xdr:col>13</xdr:col>
      <xdr:colOff>2211492</xdr:colOff>
      <xdr:row>0</xdr:row>
      <xdr:rowOff>965200</xdr:rowOff>
    </xdr:to>
    <xdr:pic>
      <xdr:nvPicPr>
        <xdr:cNvPr id="2" name="Picture 1">
          <a:extLst>
            <a:ext uri="{FF2B5EF4-FFF2-40B4-BE49-F238E27FC236}">
              <a16:creationId xmlns:a16="http://schemas.microsoft.com/office/drawing/2014/main" id="{CC552606-2A6A-4240-86E7-816C6C1A99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307424" y="83344"/>
          <a:ext cx="1068493" cy="88185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1142999</xdr:colOff>
      <xdr:row>0</xdr:row>
      <xdr:rowOff>83344</xdr:rowOff>
    </xdr:from>
    <xdr:to>
      <xdr:col>13</xdr:col>
      <xdr:colOff>2211492</xdr:colOff>
      <xdr:row>0</xdr:row>
      <xdr:rowOff>962025</xdr:rowOff>
    </xdr:to>
    <xdr:pic>
      <xdr:nvPicPr>
        <xdr:cNvPr id="2" name="Picture 1">
          <a:extLst>
            <a:ext uri="{FF2B5EF4-FFF2-40B4-BE49-F238E27FC236}">
              <a16:creationId xmlns:a16="http://schemas.microsoft.com/office/drawing/2014/main" id="{D2012232-6942-4950-876B-C7C8C83131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574249" y="86519"/>
          <a:ext cx="1068493" cy="87550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T19"/>
  <sheetViews>
    <sheetView topLeftCell="A4" zoomScale="80" zoomScaleNormal="80" workbookViewId="0">
      <selection activeCell="A14" sqref="A14:J14"/>
    </sheetView>
  </sheetViews>
  <sheetFormatPr defaultColWidth="9.140625" defaultRowHeight="16.5" x14ac:dyDescent="0.3"/>
  <cols>
    <col min="1" max="1" width="18.140625" style="2" bestFit="1" customWidth="1"/>
    <col min="2" max="2" width="10" style="1" customWidth="1"/>
    <col min="3" max="3" width="4.7109375" style="1" customWidth="1"/>
    <col min="4" max="4" width="15.85546875" style="2" customWidth="1"/>
    <col min="5" max="5" width="17.5703125" style="2" customWidth="1"/>
    <col min="6" max="6" width="15.5703125" style="2" customWidth="1"/>
    <col min="7" max="7" width="16.85546875" style="2" customWidth="1"/>
    <col min="8" max="8" width="17.5703125" style="2" customWidth="1"/>
    <col min="9" max="9" width="9.140625" style="2"/>
    <col min="10" max="10" width="3.85546875" style="2" bestFit="1" customWidth="1"/>
    <col min="11" max="11" width="32.140625" style="2" bestFit="1" customWidth="1"/>
    <col min="12" max="12" width="9.140625" style="2"/>
    <col min="13" max="13" width="12.5703125" style="2" bestFit="1" customWidth="1"/>
    <col min="14" max="16384" width="9.140625" style="2"/>
  </cols>
  <sheetData>
    <row r="1" spans="1:20" x14ac:dyDescent="0.3">
      <c r="A1" s="173" t="s">
        <v>0</v>
      </c>
      <c r="B1" s="173"/>
      <c r="C1" s="173"/>
      <c r="D1" s="173"/>
      <c r="E1" s="173"/>
      <c r="F1" s="173"/>
      <c r="G1" s="173"/>
      <c r="H1" s="173"/>
    </row>
    <row r="2" spans="1:20" ht="81.75" customHeight="1" x14ac:dyDescent="0.3">
      <c r="A2" s="173"/>
      <c r="B2" s="173"/>
      <c r="C2" s="173"/>
      <c r="D2" s="173"/>
      <c r="E2" s="173"/>
      <c r="F2" s="173"/>
      <c r="G2" s="173"/>
      <c r="H2" s="173"/>
    </row>
    <row r="3" spans="1:20" ht="17.25" thickBot="1" x14ac:dyDescent="0.35"/>
    <row r="4" spans="1:20" ht="59.25" customHeight="1" thickBot="1" x14ac:dyDescent="0.35">
      <c r="A4" s="10"/>
      <c r="B4" s="11"/>
      <c r="C4" s="11"/>
      <c r="D4" s="167" t="s">
        <v>1</v>
      </c>
      <c r="E4" s="168"/>
      <c r="F4" s="168"/>
      <c r="G4" s="168"/>
      <c r="H4" s="169"/>
    </row>
    <row r="5" spans="1:20" ht="39.75" customHeight="1" thickBot="1" x14ac:dyDescent="0.35">
      <c r="A5" s="21"/>
      <c r="B5" s="22"/>
      <c r="C5" s="22"/>
      <c r="D5" s="15" t="s">
        <v>2</v>
      </c>
      <c r="E5" s="15" t="s">
        <v>3</v>
      </c>
      <c r="F5" s="15" t="s">
        <v>4</v>
      </c>
      <c r="G5" s="15" t="s">
        <v>5</v>
      </c>
      <c r="H5" s="132" t="s">
        <v>6</v>
      </c>
    </row>
    <row r="6" spans="1:20" ht="21" customHeight="1" thickBot="1" x14ac:dyDescent="0.35">
      <c r="A6" s="12"/>
      <c r="B6" s="13"/>
      <c r="C6" s="24">
        <v>0</v>
      </c>
      <c r="D6" s="140">
        <v>1</v>
      </c>
      <c r="E6" s="140">
        <v>2</v>
      </c>
      <c r="F6" s="140">
        <v>3</v>
      </c>
      <c r="G6" s="140">
        <v>4</v>
      </c>
      <c r="H6" s="141">
        <v>5</v>
      </c>
      <c r="J6" s="40" t="s">
        <v>7</v>
      </c>
      <c r="K6" s="40" t="s">
        <v>8</v>
      </c>
      <c r="L6" s="40" t="s">
        <v>9</v>
      </c>
      <c r="M6" s="45" t="s">
        <v>10</v>
      </c>
    </row>
    <row r="7" spans="1:20" ht="55.5" customHeight="1" thickBot="1" x14ac:dyDescent="0.35">
      <c r="A7" s="170" t="s">
        <v>11</v>
      </c>
      <c r="B7" s="16" t="s">
        <v>12</v>
      </c>
      <c r="C7" s="17">
        <v>1</v>
      </c>
      <c r="D7" s="18">
        <f>D6*C7</f>
        <v>1</v>
      </c>
      <c r="E7" s="18">
        <v>2</v>
      </c>
      <c r="F7" s="18">
        <v>2</v>
      </c>
      <c r="G7" s="18">
        <v>4</v>
      </c>
      <c r="H7" s="19">
        <f>C7*H6</f>
        <v>5</v>
      </c>
      <c r="J7" s="27"/>
      <c r="K7" s="31" t="s">
        <v>13</v>
      </c>
      <c r="L7" s="41" t="s">
        <v>14</v>
      </c>
      <c r="M7" s="40" t="s">
        <v>15</v>
      </c>
    </row>
    <row r="8" spans="1:20" ht="40.5" thickBot="1" x14ac:dyDescent="0.35">
      <c r="A8" s="171"/>
      <c r="B8" s="16" t="s">
        <v>16</v>
      </c>
      <c r="C8" s="17">
        <v>2</v>
      </c>
      <c r="D8" s="18">
        <f>C8*D6</f>
        <v>2</v>
      </c>
      <c r="E8" s="18">
        <v>4</v>
      </c>
      <c r="F8" s="18">
        <v>6</v>
      </c>
      <c r="G8" s="18">
        <v>8</v>
      </c>
      <c r="H8" s="19">
        <f>C8*H6</f>
        <v>10</v>
      </c>
      <c r="J8" s="29"/>
      <c r="K8" s="31" t="s">
        <v>17</v>
      </c>
      <c r="L8" s="41" t="s">
        <v>18</v>
      </c>
      <c r="M8" s="40" t="s">
        <v>19</v>
      </c>
    </row>
    <row r="9" spans="1:20" ht="66" customHeight="1" thickBot="1" x14ac:dyDescent="0.35">
      <c r="A9" s="171"/>
      <c r="B9" s="16" t="s">
        <v>20</v>
      </c>
      <c r="C9" s="17">
        <v>3</v>
      </c>
      <c r="D9" s="18">
        <f>C9*D6</f>
        <v>3</v>
      </c>
      <c r="E9" s="18">
        <v>6</v>
      </c>
      <c r="F9" s="18">
        <v>9</v>
      </c>
      <c r="G9" s="18">
        <v>12</v>
      </c>
      <c r="H9" s="19">
        <f>C9*H6</f>
        <v>15</v>
      </c>
      <c r="J9" s="28"/>
      <c r="K9" s="31" t="s">
        <v>21</v>
      </c>
      <c r="L9" s="41" t="s">
        <v>22</v>
      </c>
      <c r="M9" s="40" t="s">
        <v>23</v>
      </c>
    </row>
    <row r="10" spans="1:20" ht="60.75" customHeight="1" thickBot="1" x14ac:dyDescent="0.35">
      <c r="A10" s="171"/>
      <c r="B10" s="16" t="s">
        <v>24</v>
      </c>
      <c r="C10" s="17">
        <v>4</v>
      </c>
      <c r="D10" s="18">
        <f>C10*D6</f>
        <v>4</v>
      </c>
      <c r="E10" s="18">
        <f>C10*E6</f>
        <v>8</v>
      </c>
      <c r="F10" s="18">
        <f>C10*F6</f>
        <v>12</v>
      </c>
      <c r="G10" s="18">
        <f>C10*G6</f>
        <v>16</v>
      </c>
      <c r="H10" s="19">
        <f>C10*H6</f>
        <v>20</v>
      </c>
      <c r="J10" s="30"/>
      <c r="K10" s="31" t="s">
        <v>25</v>
      </c>
      <c r="L10" s="41" t="s">
        <v>26</v>
      </c>
      <c r="M10" s="40" t="s">
        <v>27</v>
      </c>
    </row>
    <row r="11" spans="1:20" ht="60.75" customHeight="1" thickBot="1" x14ac:dyDescent="0.35">
      <c r="A11" s="172"/>
      <c r="B11" s="14" t="s">
        <v>28</v>
      </c>
      <c r="C11" s="23">
        <v>5</v>
      </c>
      <c r="D11" s="20">
        <f>C11*D6</f>
        <v>5</v>
      </c>
      <c r="E11" s="20">
        <f>D11*E6</f>
        <v>10</v>
      </c>
      <c r="F11" s="20">
        <f>C11*F6</f>
        <v>15</v>
      </c>
      <c r="G11" s="20">
        <f>C11*G6</f>
        <v>20</v>
      </c>
      <c r="H11" s="20">
        <f>C11*H6</f>
        <v>25</v>
      </c>
    </row>
    <row r="13" spans="1:20" ht="45.75" customHeight="1" thickBot="1" x14ac:dyDescent="0.35">
      <c r="A13" s="166" t="s">
        <v>29</v>
      </c>
      <c r="B13" s="166"/>
      <c r="C13" s="166"/>
      <c r="D13" s="166"/>
      <c r="E13" s="166"/>
      <c r="F13" s="166"/>
      <c r="G13" s="166"/>
      <c r="H13" s="166"/>
      <c r="I13" s="166"/>
      <c r="J13" s="166"/>
      <c r="K13" s="166"/>
      <c r="L13" s="166"/>
      <c r="M13" s="166"/>
      <c r="N13" s="166"/>
      <c r="O13" s="166"/>
      <c r="P13" s="166"/>
      <c r="Q13" s="166"/>
      <c r="R13" s="166"/>
      <c r="S13" s="166"/>
      <c r="T13" s="166"/>
    </row>
    <row r="14" spans="1:20" ht="23.25" customHeight="1" thickBot="1" x14ac:dyDescent="0.35">
      <c r="A14" s="163" t="s">
        <v>30</v>
      </c>
      <c r="B14" s="164"/>
      <c r="C14" s="164"/>
      <c r="D14" s="164"/>
      <c r="E14" s="164"/>
      <c r="F14" s="164"/>
      <c r="G14" s="164"/>
      <c r="H14" s="164"/>
      <c r="I14" s="164"/>
      <c r="J14" s="165"/>
      <c r="K14" s="163" t="s">
        <v>11</v>
      </c>
      <c r="L14" s="164"/>
      <c r="M14" s="164"/>
      <c r="N14" s="164"/>
      <c r="O14" s="164"/>
      <c r="P14" s="164"/>
      <c r="Q14" s="164"/>
      <c r="R14" s="164"/>
      <c r="S14" s="164"/>
      <c r="T14" s="165"/>
    </row>
    <row r="15" spans="1:20" ht="18.75" x14ac:dyDescent="0.3">
      <c r="A15" s="143" t="s">
        <v>31</v>
      </c>
      <c r="B15" s="159" t="s">
        <v>32</v>
      </c>
      <c r="C15" s="159"/>
      <c r="D15" s="159"/>
      <c r="E15" s="159"/>
      <c r="F15" s="159"/>
      <c r="G15" s="159"/>
      <c r="H15" s="159"/>
      <c r="I15" s="159"/>
      <c r="J15" s="160"/>
      <c r="K15" s="143" t="s">
        <v>12</v>
      </c>
      <c r="L15" s="159" t="s">
        <v>33</v>
      </c>
      <c r="M15" s="159"/>
      <c r="N15" s="159"/>
      <c r="O15" s="159"/>
      <c r="P15" s="159"/>
      <c r="Q15" s="159"/>
      <c r="R15" s="159"/>
      <c r="S15" s="159"/>
      <c r="T15" s="160"/>
    </row>
    <row r="16" spans="1:20" ht="18.75" x14ac:dyDescent="0.3">
      <c r="A16" s="138" t="s">
        <v>34</v>
      </c>
      <c r="B16" s="159" t="s">
        <v>35</v>
      </c>
      <c r="C16" s="159"/>
      <c r="D16" s="159"/>
      <c r="E16" s="159"/>
      <c r="F16" s="159"/>
      <c r="G16" s="159"/>
      <c r="H16" s="159"/>
      <c r="I16" s="159"/>
      <c r="J16" s="160"/>
      <c r="K16" s="138" t="s">
        <v>16</v>
      </c>
      <c r="L16" s="159" t="s">
        <v>36</v>
      </c>
      <c r="M16" s="159"/>
      <c r="N16" s="159"/>
      <c r="O16" s="159"/>
      <c r="P16" s="159"/>
      <c r="Q16" s="159"/>
      <c r="R16" s="159"/>
      <c r="S16" s="159"/>
      <c r="T16" s="160"/>
    </row>
    <row r="17" spans="1:20" ht="18.75" x14ac:dyDescent="0.3">
      <c r="A17" s="138" t="s">
        <v>37</v>
      </c>
      <c r="B17" s="159" t="s">
        <v>38</v>
      </c>
      <c r="C17" s="159"/>
      <c r="D17" s="159"/>
      <c r="E17" s="159"/>
      <c r="F17" s="159"/>
      <c r="G17" s="159"/>
      <c r="H17" s="159"/>
      <c r="I17" s="159"/>
      <c r="J17" s="160"/>
      <c r="K17" s="138" t="s">
        <v>20</v>
      </c>
      <c r="L17" s="159" t="s">
        <v>39</v>
      </c>
      <c r="M17" s="159"/>
      <c r="N17" s="159"/>
      <c r="O17" s="159"/>
      <c r="P17" s="159"/>
      <c r="Q17" s="159"/>
      <c r="R17" s="159"/>
      <c r="S17" s="159"/>
      <c r="T17" s="160"/>
    </row>
    <row r="18" spans="1:20" ht="18.75" x14ac:dyDescent="0.3">
      <c r="A18" s="138" t="s">
        <v>40</v>
      </c>
      <c r="B18" s="159" t="s">
        <v>41</v>
      </c>
      <c r="C18" s="159"/>
      <c r="D18" s="159"/>
      <c r="E18" s="159"/>
      <c r="F18" s="159"/>
      <c r="G18" s="159"/>
      <c r="H18" s="159"/>
      <c r="I18" s="159"/>
      <c r="J18" s="160"/>
      <c r="K18" s="138" t="s">
        <v>24</v>
      </c>
      <c r="L18" s="159" t="s">
        <v>42</v>
      </c>
      <c r="M18" s="159"/>
      <c r="N18" s="159"/>
      <c r="O18" s="159"/>
      <c r="P18" s="159"/>
      <c r="Q18" s="159"/>
      <c r="R18" s="159"/>
      <c r="S18" s="159"/>
      <c r="T18" s="160"/>
    </row>
    <row r="19" spans="1:20" ht="19.5" thickBot="1" x14ac:dyDescent="0.35">
      <c r="A19" s="139" t="s">
        <v>43</v>
      </c>
      <c r="B19" s="161" t="s">
        <v>44</v>
      </c>
      <c r="C19" s="161"/>
      <c r="D19" s="161"/>
      <c r="E19" s="161"/>
      <c r="F19" s="161"/>
      <c r="G19" s="161"/>
      <c r="H19" s="161"/>
      <c r="I19" s="161"/>
      <c r="J19" s="162"/>
      <c r="K19" s="139" t="s">
        <v>45</v>
      </c>
      <c r="L19" s="161" t="s">
        <v>46</v>
      </c>
      <c r="M19" s="161"/>
      <c r="N19" s="161"/>
      <c r="O19" s="161"/>
      <c r="P19" s="161"/>
      <c r="Q19" s="161"/>
      <c r="R19" s="161"/>
      <c r="S19" s="161"/>
      <c r="T19" s="162"/>
    </row>
  </sheetData>
  <mergeCells count="16">
    <mergeCell ref="D4:H4"/>
    <mergeCell ref="A7:A11"/>
    <mergeCell ref="A1:H2"/>
    <mergeCell ref="B15:J15"/>
    <mergeCell ref="B16:J16"/>
    <mergeCell ref="L18:T18"/>
    <mergeCell ref="L19:T19"/>
    <mergeCell ref="K14:T14"/>
    <mergeCell ref="A13:T13"/>
    <mergeCell ref="A14:J14"/>
    <mergeCell ref="B19:J19"/>
    <mergeCell ref="L15:T15"/>
    <mergeCell ref="L16:T16"/>
    <mergeCell ref="L17:T17"/>
    <mergeCell ref="B17:J17"/>
    <mergeCell ref="B18:J18"/>
  </mergeCells>
  <conditionalFormatting sqref="D7:H11">
    <cfRule type="cellIs" dxfId="619" priority="1" operator="between">
      <formula>0</formula>
      <formula>4</formula>
    </cfRule>
    <cfRule type="cellIs" dxfId="618" priority="2" operator="between">
      <formula>5</formula>
      <formula>9</formula>
    </cfRule>
    <cfRule type="cellIs" dxfId="617" priority="3" operator="between">
      <formula>10</formula>
      <formula>15</formula>
    </cfRule>
    <cfRule type="cellIs" dxfId="616" priority="4" operator="between">
      <formula>16</formula>
      <formula>25</formula>
    </cfRule>
  </conditionalFormatting>
  <pageMargins left="0.25" right="0.25" top="0.75" bottom="0.75"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0"/>
  <sheetViews>
    <sheetView topLeftCell="A2" zoomScale="80" zoomScaleNormal="80" workbookViewId="0">
      <selection activeCell="D12" sqref="D12"/>
    </sheetView>
  </sheetViews>
  <sheetFormatPr defaultColWidth="9.140625" defaultRowHeight="16.5" x14ac:dyDescent="0.3"/>
  <cols>
    <col min="1" max="1" width="4.140625" style="2" bestFit="1" customWidth="1"/>
    <col min="2" max="3" width="13.5703125" style="2" customWidth="1"/>
    <col min="4" max="4" width="20" style="2" customWidth="1"/>
    <col min="5" max="5" width="37.5703125" style="2" customWidth="1"/>
    <col min="6" max="6" width="22" style="2" customWidth="1"/>
    <col min="7" max="7" width="21.42578125" style="3" customWidth="1"/>
    <col min="8" max="8" width="45.28515625" style="2" customWidth="1"/>
    <col min="9" max="9" width="30.85546875" style="45" hidden="1" customWidth="1"/>
    <col min="10" max="10" width="15.42578125" style="3" customWidth="1"/>
    <col min="11" max="11" width="39.140625" style="3" customWidth="1"/>
    <col min="12" max="12" width="12.42578125" style="2" bestFit="1" customWidth="1"/>
    <col min="13" max="13" width="17.85546875" style="2" customWidth="1"/>
    <col min="14" max="14" width="27" style="2" hidden="1" customWidth="1"/>
    <col min="15" max="16384" width="9.140625" style="2"/>
  </cols>
  <sheetData>
    <row r="1" spans="1:14" ht="60.75" customHeight="1" thickBot="1" x14ac:dyDescent="0.35">
      <c r="A1" s="176" t="s">
        <v>47</v>
      </c>
      <c r="B1" s="177"/>
      <c r="C1" s="177"/>
      <c r="D1" s="177"/>
      <c r="E1" s="177"/>
      <c r="F1" s="177"/>
      <c r="G1" s="177"/>
      <c r="H1" s="177"/>
      <c r="I1" s="177"/>
      <c r="J1" s="178">
        <f ca="1">TODAY()</f>
        <v>44091</v>
      </c>
      <c r="K1" s="179"/>
      <c r="L1" s="180"/>
      <c r="M1" s="181"/>
      <c r="N1" s="3"/>
    </row>
    <row r="2" spans="1:14" ht="29.25" customHeight="1" thickBot="1" x14ac:dyDescent="0.35">
      <c r="A2" s="174" t="s">
        <v>48</v>
      </c>
      <c r="B2" s="175"/>
      <c r="C2" s="184"/>
      <c r="D2" s="184"/>
      <c r="E2" s="184"/>
      <c r="F2" s="184"/>
      <c r="G2" s="184"/>
      <c r="H2" s="184"/>
      <c r="I2" s="184"/>
      <c r="J2" s="184"/>
      <c r="K2" s="175"/>
      <c r="L2" s="182"/>
      <c r="M2" s="183"/>
      <c r="N2" s="3"/>
    </row>
    <row r="3" spans="1:14" ht="2.25" customHeight="1" thickBot="1" x14ac:dyDescent="0.35">
      <c r="A3" s="46"/>
      <c r="B3" s="47"/>
      <c r="C3" s="47"/>
      <c r="D3" s="47"/>
      <c r="E3" s="47"/>
      <c r="F3" s="47"/>
      <c r="G3" s="57"/>
      <c r="H3" s="47"/>
      <c r="I3" s="56"/>
      <c r="J3" s="57"/>
      <c r="K3" s="57"/>
      <c r="L3" s="47"/>
      <c r="M3" s="48"/>
      <c r="N3" s="3"/>
    </row>
    <row r="4" spans="1:14" ht="30.75" customHeight="1" thickBot="1" x14ac:dyDescent="0.35">
      <c r="A4" s="50" t="s">
        <v>49</v>
      </c>
      <c r="B4" s="51" t="s">
        <v>50</v>
      </c>
      <c r="C4" s="59" t="s">
        <v>51</v>
      </c>
      <c r="D4" s="50" t="s">
        <v>52</v>
      </c>
      <c r="E4" s="58" t="s">
        <v>53</v>
      </c>
      <c r="F4" s="50" t="s">
        <v>54</v>
      </c>
      <c r="G4" s="50" t="s">
        <v>55</v>
      </c>
      <c r="H4" s="50" t="s">
        <v>56</v>
      </c>
      <c r="I4" s="59" t="s">
        <v>57</v>
      </c>
      <c r="J4" s="59" t="s">
        <v>58</v>
      </c>
      <c r="K4" s="59" t="s">
        <v>59</v>
      </c>
      <c r="L4" s="70" t="s">
        <v>60</v>
      </c>
      <c r="M4" s="137" t="s">
        <v>61</v>
      </c>
      <c r="N4" s="61" t="s">
        <v>62</v>
      </c>
    </row>
    <row r="5" spans="1:14" ht="78" customHeight="1" thickBot="1" x14ac:dyDescent="0.35">
      <c r="A5" s="55" t="s">
        <v>63</v>
      </c>
      <c r="B5" s="96">
        <v>43620</v>
      </c>
      <c r="C5" s="97" t="s">
        <v>63</v>
      </c>
      <c r="D5" s="98" t="s">
        <v>64</v>
      </c>
      <c r="E5" s="99"/>
      <c r="F5" s="100" t="s">
        <v>19</v>
      </c>
      <c r="G5" s="101"/>
      <c r="H5" s="106" t="s">
        <v>65</v>
      </c>
      <c r="I5" s="102" t="str">
        <f>IF(F5="MODERATE","90",IF(F5="ACCEPTED","0",IF(F5="HIGH","30",IF(F5="MINOR","180"))))</f>
        <v>180</v>
      </c>
      <c r="J5" s="96">
        <f>B5+I5</f>
        <v>43800</v>
      </c>
      <c r="K5" s="103"/>
      <c r="L5" s="104">
        <f ca="1">J5-J1</f>
        <v>-291</v>
      </c>
      <c r="M5" s="105" t="s">
        <v>66</v>
      </c>
      <c r="N5" s="68"/>
    </row>
    <row r="6" spans="1:14" ht="156" customHeight="1" thickBot="1" x14ac:dyDescent="0.35">
      <c r="A6" s="54" t="s">
        <v>67</v>
      </c>
      <c r="B6" s="113">
        <v>43620</v>
      </c>
      <c r="C6" s="114" t="s">
        <v>63</v>
      </c>
      <c r="D6" s="4" t="s">
        <v>68</v>
      </c>
      <c r="E6" s="115"/>
      <c r="F6" s="100" t="s">
        <v>19</v>
      </c>
      <c r="G6" s="26"/>
      <c r="H6" s="116" t="s">
        <v>69</v>
      </c>
      <c r="I6" s="117"/>
      <c r="J6" s="96">
        <v>43800</v>
      </c>
      <c r="K6" s="145"/>
      <c r="L6" s="15">
        <v>180</v>
      </c>
      <c r="M6" s="132" t="s">
        <v>66</v>
      </c>
      <c r="N6" s="131" t="s">
        <v>66</v>
      </c>
    </row>
    <row r="7" spans="1:14" ht="50.25" thickBot="1" x14ac:dyDescent="0.35">
      <c r="A7" s="54" t="s">
        <v>70</v>
      </c>
      <c r="B7" s="113">
        <v>43620</v>
      </c>
      <c r="C7" s="114" t="s">
        <v>63</v>
      </c>
      <c r="D7" s="4" t="s">
        <v>71</v>
      </c>
      <c r="E7" s="115"/>
      <c r="F7" s="100" t="s">
        <v>19</v>
      </c>
      <c r="G7" s="26"/>
      <c r="H7" s="116" t="s">
        <v>72</v>
      </c>
      <c r="I7" s="117"/>
      <c r="J7" s="96">
        <v>43800</v>
      </c>
      <c r="K7" s="145"/>
      <c r="L7" s="15">
        <v>180</v>
      </c>
      <c r="M7" s="132" t="s">
        <v>66</v>
      </c>
      <c r="N7" s="131" t="s">
        <v>73</v>
      </c>
    </row>
    <row r="8" spans="1:14" ht="33.75" thickBot="1" x14ac:dyDescent="0.35">
      <c r="A8" s="54" t="s">
        <v>74</v>
      </c>
      <c r="B8" s="113">
        <v>43620</v>
      </c>
      <c r="C8" s="114" t="s">
        <v>67</v>
      </c>
      <c r="D8" s="4" t="s">
        <v>75</v>
      </c>
      <c r="E8" s="115"/>
      <c r="F8" s="89" t="s">
        <v>23</v>
      </c>
      <c r="G8" s="26"/>
      <c r="H8" s="116" t="s">
        <v>76</v>
      </c>
      <c r="I8" s="117"/>
      <c r="J8" s="113">
        <v>43735</v>
      </c>
      <c r="K8" s="145"/>
      <c r="L8" s="15">
        <v>90</v>
      </c>
      <c r="M8" s="132" t="s">
        <v>66</v>
      </c>
      <c r="N8" s="131" t="s">
        <v>77</v>
      </c>
    </row>
    <row r="9" spans="1:14" ht="33.75" thickBot="1" x14ac:dyDescent="0.35">
      <c r="A9" s="54" t="s">
        <v>78</v>
      </c>
      <c r="B9" s="113">
        <v>43620</v>
      </c>
      <c r="C9" s="114" t="s">
        <v>67</v>
      </c>
      <c r="D9" s="4" t="s">
        <v>79</v>
      </c>
      <c r="E9" s="115"/>
      <c r="F9" s="100" t="s">
        <v>19</v>
      </c>
      <c r="G9" s="26"/>
      <c r="H9" s="116" t="s">
        <v>80</v>
      </c>
      <c r="I9" s="117"/>
      <c r="J9" s="96">
        <v>43800</v>
      </c>
      <c r="K9" s="145"/>
      <c r="L9" s="15">
        <v>180</v>
      </c>
      <c r="M9" s="132" t="s">
        <v>66</v>
      </c>
      <c r="N9" s="131" t="s">
        <v>81</v>
      </c>
    </row>
    <row r="10" spans="1:14" ht="18.75" thickBot="1" x14ac:dyDescent="0.35">
      <c r="A10" s="54" t="s">
        <v>82</v>
      </c>
      <c r="B10" s="113">
        <v>43620</v>
      </c>
      <c r="C10" s="114" t="s">
        <v>67</v>
      </c>
      <c r="D10" s="4" t="s">
        <v>83</v>
      </c>
      <c r="E10" s="115"/>
      <c r="F10" s="100" t="s">
        <v>19</v>
      </c>
      <c r="G10" s="26"/>
      <c r="H10" s="116" t="s">
        <v>84</v>
      </c>
      <c r="I10" s="117"/>
      <c r="J10" s="96">
        <v>43800</v>
      </c>
      <c r="K10" s="145"/>
      <c r="L10" s="15">
        <v>180</v>
      </c>
      <c r="M10" s="132" t="s">
        <v>66</v>
      </c>
      <c r="N10" s="131"/>
    </row>
    <row r="11" spans="1:14" ht="66.75" thickBot="1" x14ac:dyDescent="0.35">
      <c r="A11" s="54" t="s">
        <v>85</v>
      </c>
      <c r="B11" s="113">
        <v>43620</v>
      </c>
      <c r="C11" s="114" t="s">
        <v>70</v>
      </c>
      <c r="D11" s="4" t="s">
        <v>86</v>
      </c>
      <c r="E11" s="115"/>
      <c r="F11" s="89" t="s">
        <v>23</v>
      </c>
      <c r="G11" s="26"/>
      <c r="H11" s="116" t="s">
        <v>87</v>
      </c>
      <c r="I11" s="117"/>
      <c r="J11" s="113">
        <v>43735</v>
      </c>
      <c r="K11" s="145"/>
      <c r="L11" s="15">
        <v>90</v>
      </c>
      <c r="M11" s="132" t="s">
        <v>66</v>
      </c>
      <c r="N11" s="131"/>
    </row>
    <row r="12" spans="1:14" ht="132.75" thickBot="1" x14ac:dyDescent="0.35">
      <c r="A12" s="54" t="s">
        <v>88</v>
      </c>
      <c r="B12" s="113">
        <v>43620</v>
      </c>
      <c r="C12" s="114" t="s">
        <v>70</v>
      </c>
      <c r="D12" s="4" t="s">
        <v>89</v>
      </c>
      <c r="E12" s="115"/>
      <c r="F12" s="89" t="s">
        <v>23</v>
      </c>
      <c r="G12" s="26"/>
      <c r="H12" s="71" t="s">
        <v>90</v>
      </c>
      <c r="I12" s="117"/>
      <c r="J12" s="113">
        <v>43735</v>
      </c>
      <c r="K12" s="145"/>
      <c r="L12" s="15">
        <v>90</v>
      </c>
      <c r="M12" s="132" t="s">
        <v>66</v>
      </c>
      <c r="N12" s="131"/>
    </row>
    <row r="13" spans="1:14" ht="140.25" customHeight="1" thickBot="1" x14ac:dyDescent="0.35">
      <c r="A13" s="54" t="s">
        <v>91</v>
      </c>
      <c r="B13" s="113">
        <v>43620</v>
      </c>
      <c r="C13" s="114" t="s">
        <v>70</v>
      </c>
      <c r="D13" s="4" t="s">
        <v>92</v>
      </c>
      <c r="E13" s="115"/>
      <c r="F13" s="89" t="s">
        <v>23</v>
      </c>
      <c r="G13" s="26"/>
      <c r="H13" s="116" t="s">
        <v>93</v>
      </c>
      <c r="I13" s="117"/>
      <c r="J13" s="113">
        <v>43735</v>
      </c>
      <c r="K13" s="145"/>
      <c r="L13" s="15">
        <v>90</v>
      </c>
      <c r="M13" s="132" t="s">
        <v>66</v>
      </c>
      <c r="N13" s="52"/>
    </row>
    <row r="14" spans="1:14" ht="33.75" thickBot="1" x14ac:dyDescent="0.35">
      <c r="A14" s="54" t="s">
        <v>94</v>
      </c>
      <c r="B14" s="113">
        <v>43620</v>
      </c>
      <c r="C14" s="114" t="s">
        <v>74</v>
      </c>
      <c r="D14" s="4" t="s">
        <v>79</v>
      </c>
      <c r="E14" s="115"/>
      <c r="F14" s="100" t="s">
        <v>19</v>
      </c>
      <c r="G14" s="26"/>
      <c r="H14" s="119" t="s">
        <v>95</v>
      </c>
      <c r="I14" s="117"/>
      <c r="J14" s="96">
        <v>43800</v>
      </c>
      <c r="K14" s="145"/>
      <c r="L14" s="15">
        <v>180</v>
      </c>
      <c r="M14" s="132" t="s">
        <v>66</v>
      </c>
      <c r="N14" s="52"/>
    </row>
    <row r="15" spans="1:14" ht="66.75" thickBot="1" x14ac:dyDescent="0.35">
      <c r="A15" s="54" t="s">
        <v>96</v>
      </c>
      <c r="B15" s="113">
        <v>43620</v>
      </c>
      <c r="C15" s="95" t="s">
        <v>78</v>
      </c>
      <c r="D15" s="63" t="s">
        <v>97</v>
      </c>
      <c r="E15" s="62"/>
      <c r="F15" s="80" t="s">
        <v>23</v>
      </c>
      <c r="G15" s="64"/>
      <c r="H15" s="118" t="s">
        <v>98</v>
      </c>
      <c r="I15" s="65"/>
      <c r="J15" s="113">
        <v>43735</v>
      </c>
      <c r="K15" s="69"/>
      <c r="L15" s="60">
        <v>90</v>
      </c>
      <c r="M15" s="141" t="s">
        <v>66</v>
      </c>
      <c r="N15" s="52"/>
    </row>
    <row r="16" spans="1:14" ht="66.75" thickBot="1" x14ac:dyDescent="0.35">
      <c r="A16" s="54" t="s">
        <v>99</v>
      </c>
      <c r="B16" s="113">
        <v>43620</v>
      </c>
      <c r="C16" s="114" t="s">
        <v>78</v>
      </c>
      <c r="D16" s="4" t="s">
        <v>100</v>
      </c>
      <c r="E16" s="115"/>
      <c r="F16" s="89" t="s">
        <v>23</v>
      </c>
      <c r="G16" s="26"/>
      <c r="H16" s="119" t="s">
        <v>101</v>
      </c>
      <c r="I16" s="117"/>
      <c r="J16" s="113">
        <v>43735</v>
      </c>
      <c r="K16" s="147"/>
      <c r="L16" s="15">
        <v>90</v>
      </c>
      <c r="M16" s="132" t="s">
        <v>66</v>
      </c>
      <c r="N16" s="52"/>
    </row>
    <row r="17" spans="1:14" ht="159" customHeight="1" thickBot="1" x14ac:dyDescent="0.35">
      <c r="A17" s="54" t="s">
        <v>102</v>
      </c>
      <c r="B17" s="113">
        <v>43620</v>
      </c>
      <c r="C17" s="123" t="s">
        <v>78</v>
      </c>
      <c r="D17" s="73" t="s">
        <v>103</v>
      </c>
      <c r="E17" s="124"/>
      <c r="F17" s="80" t="s">
        <v>23</v>
      </c>
      <c r="G17" s="72"/>
      <c r="H17" s="74" t="s">
        <v>104</v>
      </c>
      <c r="I17" s="125"/>
      <c r="J17" s="113">
        <v>43735</v>
      </c>
      <c r="K17" s="126"/>
      <c r="L17" s="133">
        <v>90</v>
      </c>
      <c r="M17" s="144" t="s">
        <v>66</v>
      </c>
      <c r="N17" s="52"/>
    </row>
    <row r="18" spans="1:14" ht="33.75" thickBot="1" x14ac:dyDescent="0.35">
      <c r="A18" s="54" t="s">
        <v>105</v>
      </c>
      <c r="B18" s="113">
        <v>43620</v>
      </c>
      <c r="C18" s="114" t="s">
        <v>78</v>
      </c>
      <c r="D18" s="4" t="s">
        <v>106</v>
      </c>
      <c r="E18" s="115"/>
      <c r="F18" s="89" t="s">
        <v>23</v>
      </c>
      <c r="G18" s="26"/>
      <c r="H18" s="119" t="s">
        <v>107</v>
      </c>
      <c r="I18" s="117"/>
      <c r="J18" s="113">
        <v>43735</v>
      </c>
      <c r="K18" s="145"/>
      <c r="L18" s="15">
        <v>90</v>
      </c>
      <c r="M18" s="132" t="s">
        <v>66</v>
      </c>
      <c r="N18" s="52"/>
    </row>
    <row r="19" spans="1:14" ht="50.25" thickBot="1" x14ac:dyDescent="0.35">
      <c r="A19" s="54" t="s">
        <v>108</v>
      </c>
      <c r="B19" s="113">
        <v>43620</v>
      </c>
      <c r="C19" s="114" t="s">
        <v>78</v>
      </c>
      <c r="D19" s="4" t="s">
        <v>109</v>
      </c>
      <c r="E19" s="115"/>
      <c r="F19" s="89" t="s">
        <v>23</v>
      </c>
      <c r="G19" s="26"/>
      <c r="H19" s="119" t="s">
        <v>110</v>
      </c>
      <c r="I19" s="117"/>
      <c r="J19" s="113">
        <v>43735</v>
      </c>
      <c r="K19" s="145"/>
      <c r="L19" s="15">
        <v>90</v>
      </c>
      <c r="M19" s="132" t="s">
        <v>66</v>
      </c>
      <c r="N19" s="52"/>
    </row>
    <row r="20" spans="1:14" ht="83.25" thickBot="1" x14ac:dyDescent="0.35">
      <c r="A20" s="54" t="s">
        <v>111</v>
      </c>
      <c r="B20" s="113">
        <v>43620</v>
      </c>
      <c r="C20" s="114" t="s">
        <v>78</v>
      </c>
      <c r="D20" s="4" t="s">
        <v>112</v>
      </c>
      <c r="E20" s="115"/>
      <c r="F20" s="89" t="s">
        <v>23</v>
      </c>
      <c r="G20" s="26"/>
      <c r="H20" s="119" t="s">
        <v>113</v>
      </c>
      <c r="I20" s="117"/>
      <c r="J20" s="113">
        <v>43735</v>
      </c>
      <c r="K20" s="145"/>
      <c r="L20" s="15">
        <v>90</v>
      </c>
      <c r="M20" s="132" t="s">
        <v>66</v>
      </c>
      <c r="N20" s="52"/>
    </row>
    <row r="21" spans="1:14" ht="50.25" thickBot="1" x14ac:dyDescent="0.35">
      <c r="A21" s="54" t="s">
        <v>114</v>
      </c>
      <c r="B21" s="113">
        <v>43620</v>
      </c>
      <c r="C21" s="114" t="s">
        <v>78</v>
      </c>
      <c r="D21" s="4" t="s">
        <v>115</v>
      </c>
      <c r="E21" s="115"/>
      <c r="F21" s="89" t="s">
        <v>23</v>
      </c>
      <c r="G21" s="26"/>
      <c r="H21" s="119" t="s">
        <v>116</v>
      </c>
      <c r="I21" s="117"/>
      <c r="J21" s="113">
        <v>43735</v>
      </c>
      <c r="K21" s="145"/>
      <c r="L21" s="15">
        <v>90</v>
      </c>
      <c r="M21" s="132" t="s">
        <v>66</v>
      </c>
      <c r="N21" s="52"/>
    </row>
    <row r="22" spans="1:14" ht="132.75" thickBot="1" x14ac:dyDescent="0.35">
      <c r="A22" s="54" t="s">
        <v>117</v>
      </c>
      <c r="B22" s="113">
        <v>43620</v>
      </c>
      <c r="C22" s="114" t="s">
        <v>82</v>
      </c>
      <c r="D22" s="4" t="s">
        <v>79</v>
      </c>
      <c r="E22" s="115"/>
      <c r="F22" s="89" t="s">
        <v>23</v>
      </c>
      <c r="G22" s="26"/>
      <c r="H22" s="119" t="s">
        <v>118</v>
      </c>
      <c r="I22" s="117"/>
      <c r="J22" s="113">
        <v>43735</v>
      </c>
      <c r="K22" s="145"/>
      <c r="L22" s="15">
        <v>90</v>
      </c>
      <c r="M22" s="132" t="s">
        <v>66</v>
      </c>
      <c r="N22" s="52"/>
    </row>
    <row r="23" spans="1:14" ht="50.25" thickBot="1" x14ac:dyDescent="0.35">
      <c r="A23" s="54" t="s">
        <v>119</v>
      </c>
      <c r="B23" s="113">
        <v>43620</v>
      </c>
      <c r="C23" s="95" t="s">
        <v>85</v>
      </c>
      <c r="D23" s="63" t="s">
        <v>120</v>
      </c>
      <c r="E23" s="62"/>
      <c r="F23" s="80" t="s">
        <v>23</v>
      </c>
      <c r="G23" s="64"/>
      <c r="H23" s="118" t="s">
        <v>121</v>
      </c>
      <c r="I23" s="65"/>
      <c r="J23" s="66">
        <v>43735</v>
      </c>
      <c r="K23" s="69"/>
      <c r="L23" s="60">
        <v>90</v>
      </c>
      <c r="M23" s="141" t="s">
        <v>66</v>
      </c>
      <c r="N23" s="52"/>
    </row>
    <row r="24" spans="1:14" ht="50.25" thickBot="1" x14ac:dyDescent="0.35">
      <c r="A24" s="127" t="s">
        <v>122</v>
      </c>
      <c r="B24" s="113">
        <v>43620</v>
      </c>
      <c r="C24" s="108" t="s">
        <v>85</v>
      </c>
      <c r="D24" s="128" t="s">
        <v>123</v>
      </c>
      <c r="E24" s="109"/>
      <c r="F24" s="129" t="s">
        <v>23</v>
      </c>
      <c r="G24" s="110"/>
      <c r="H24" s="130" t="s">
        <v>124</v>
      </c>
      <c r="I24" s="111"/>
      <c r="J24" s="107">
        <v>43735</v>
      </c>
      <c r="K24" s="110"/>
      <c r="L24" s="112">
        <v>90</v>
      </c>
      <c r="M24" s="112" t="s">
        <v>66</v>
      </c>
      <c r="N24" s="53"/>
    </row>
    <row r="25" spans="1:14" x14ac:dyDescent="0.3">
      <c r="A25" s="49"/>
    </row>
    <row r="26" spans="1:14" x14ac:dyDescent="0.3">
      <c r="A26" s="49"/>
    </row>
    <row r="27" spans="1:14" x14ac:dyDescent="0.3">
      <c r="A27" s="49"/>
    </row>
    <row r="28" spans="1:14" x14ac:dyDescent="0.3">
      <c r="A28" s="49"/>
    </row>
    <row r="29" spans="1:14" x14ac:dyDescent="0.3">
      <c r="A29" s="49"/>
    </row>
    <row r="30" spans="1:14" x14ac:dyDescent="0.3">
      <c r="A30" s="49"/>
    </row>
  </sheetData>
  <sheetProtection formatCells="0" formatColumns="0" formatRows="0" insertRows="0" insertHyperlinks="0" sort="0" autoFilter="0" pivotTables="0"/>
  <mergeCells count="5">
    <mergeCell ref="A2:B2"/>
    <mergeCell ref="A1:I1"/>
    <mergeCell ref="J1:K1"/>
    <mergeCell ref="L1:M2"/>
    <mergeCell ref="C2:K2"/>
  </mergeCells>
  <conditionalFormatting sqref="F5">
    <cfRule type="cellIs" dxfId="615" priority="176" operator="between">
      <formula>0</formula>
      <formula>4</formula>
    </cfRule>
    <cfRule type="cellIs" dxfId="614" priority="177" operator="between">
      <formula>5</formula>
      <formula>9</formula>
    </cfRule>
    <cfRule type="cellIs" dxfId="613" priority="178" operator="between">
      <formula>10</formula>
      <formula>15</formula>
    </cfRule>
    <cfRule type="cellIs" dxfId="612" priority="179" operator="between">
      <formula>16</formula>
      <formula>25</formula>
    </cfRule>
  </conditionalFormatting>
  <conditionalFormatting sqref="F5">
    <cfRule type="cellIs" dxfId="611" priority="172" operator="equal">
      <formula>"MODERATE"</formula>
    </cfRule>
    <cfRule type="cellIs" dxfId="610" priority="173" operator="equal">
      <formula>"MINOR"</formula>
    </cfRule>
    <cfRule type="cellIs" dxfId="609" priority="174" operator="equal">
      <formula>"HIGH"</formula>
    </cfRule>
    <cfRule type="cellIs" dxfId="608" priority="175" operator="equal">
      <formula>"ACCEPTED"</formula>
    </cfRule>
  </conditionalFormatting>
  <conditionalFormatting sqref="M5">
    <cfRule type="cellIs" dxfId="607" priority="165" operator="equal">
      <formula>"In Progress"</formula>
    </cfRule>
    <cfRule type="cellIs" dxfId="606" priority="166" operator="equal">
      <formula>"On Hold"</formula>
    </cfRule>
    <cfRule type="cellIs" dxfId="605" priority="167" operator="equal">
      <formula>"OPEN"</formula>
    </cfRule>
    <cfRule type="cellIs" dxfId="604" priority="168" operator="equal">
      <formula>"CLOSED"</formula>
    </cfRule>
  </conditionalFormatting>
  <conditionalFormatting sqref="L5:L24">
    <cfRule type="cellIs" dxfId="603" priority="157" operator="lessThan">
      <formula>0</formula>
    </cfRule>
    <cfRule type="cellIs" dxfId="602" priority="158" operator="between">
      <formula>1</formula>
      <formula>30</formula>
    </cfRule>
    <cfRule type="cellIs" dxfId="601" priority="159" operator="between">
      <formula>31</formula>
      <formula>89</formula>
    </cfRule>
    <cfRule type="cellIs" dxfId="600" priority="160" operator="greaterThan">
      <formula>90</formula>
    </cfRule>
  </conditionalFormatting>
  <conditionalFormatting sqref="M6:M24">
    <cfRule type="cellIs" dxfId="599" priority="153" operator="equal">
      <formula>"In Progress"</formula>
    </cfRule>
    <cfRule type="cellIs" dxfId="598" priority="154" operator="equal">
      <formula>"On Hold"</formula>
    </cfRule>
    <cfRule type="cellIs" dxfId="597" priority="155" operator="equal">
      <formula>"OPEN"</formula>
    </cfRule>
    <cfRule type="cellIs" dxfId="596" priority="156" operator="equal">
      <formula>"CLOSED"</formula>
    </cfRule>
  </conditionalFormatting>
  <conditionalFormatting sqref="F6">
    <cfRule type="cellIs" dxfId="595" priority="149" operator="between">
      <formula>0</formula>
      <formula>4</formula>
    </cfRule>
    <cfRule type="cellIs" dxfId="594" priority="150" operator="between">
      <formula>5</formula>
      <formula>9</formula>
    </cfRule>
    <cfRule type="cellIs" dxfId="593" priority="151" operator="between">
      <formula>10</formula>
      <formula>15</formula>
    </cfRule>
    <cfRule type="cellIs" dxfId="592" priority="152" operator="between">
      <formula>16</formula>
      <formula>25</formula>
    </cfRule>
  </conditionalFormatting>
  <conditionalFormatting sqref="F6">
    <cfRule type="cellIs" dxfId="591" priority="145" operator="equal">
      <formula>"MODERATE"</formula>
    </cfRule>
    <cfRule type="cellIs" dxfId="590" priority="146" operator="equal">
      <formula>"MINOR"</formula>
    </cfRule>
    <cfRule type="cellIs" dxfId="589" priority="147" operator="equal">
      <formula>"HIGH"</formula>
    </cfRule>
    <cfRule type="cellIs" dxfId="588" priority="148" operator="equal">
      <formula>"ACCEPTED"</formula>
    </cfRule>
  </conditionalFormatting>
  <conditionalFormatting sqref="F7">
    <cfRule type="cellIs" dxfId="587" priority="141" operator="between">
      <formula>0</formula>
      <formula>4</formula>
    </cfRule>
    <cfRule type="cellIs" dxfId="586" priority="142" operator="between">
      <formula>5</formula>
      <formula>9</formula>
    </cfRule>
    <cfRule type="cellIs" dxfId="585" priority="143" operator="between">
      <formula>10</formula>
      <formula>15</formula>
    </cfRule>
    <cfRule type="cellIs" dxfId="584" priority="144" operator="between">
      <formula>16</formula>
      <formula>25</formula>
    </cfRule>
  </conditionalFormatting>
  <conditionalFormatting sqref="F7">
    <cfRule type="cellIs" dxfId="583" priority="137" operator="equal">
      <formula>"MODERATE"</formula>
    </cfRule>
    <cfRule type="cellIs" dxfId="582" priority="138" operator="equal">
      <formula>"MINOR"</formula>
    </cfRule>
    <cfRule type="cellIs" dxfId="581" priority="139" operator="equal">
      <formula>"HIGH"</formula>
    </cfRule>
    <cfRule type="cellIs" dxfId="580" priority="140" operator="equal">
      <formula>"ACCEPTED"</formula>
    </cfRule>
  </conditionalFormatting>
  <conditionalFormatting sqref="F11">
    <cfRule type="cellIs" dxfId="579" priority="133" operator="between">
      <formula>0</formula>
      <formula>4</formula>
    </cfRule>
    <cfRule type="cellIs" dxfId="578" priority="134" operator="between">
      <formula>5</formula>
      <formula>9</formula>
    </cfRule>
    <cfRule type="cellIs" dxfId="577" priority="135" operator="between">
      <formula>10</formula>
      <formula>15</formula>
    </cfRule>
    <cfRule type="cellIs" dxfId="576" priority="136" operator="between">
      <formula>16</formula>
      <formula>25</formula>
    </cfRule>
  </conditionalFormatting>
  <conditionalFormatting sqref="F11">
    <cfRule type="cellIs" dxfId="575" priority="129" operator="equal">
      <formula>"MODERATE"</formula>
    </cfRule>
    <cfRule type="cellIs" dxfId="574" priority="130" operator="equal">
      <formula>"MINOR"</formula>
    </cfRule>
    <cfRule type="cellIs" dxfId="573" priority="131" operator="equal">
      <formula>"HIGH"</formula>
    </cfRule>
    <cfRule type="cellIs" dxfId="572" priority="132" operator="equal">
      <formula>"LOW"</formula>
    </cfRule>
  </conditionalFormatting>
  <conditionalFormatting sqref="F8">
    <cfRule type="cellIs" dxfId="571" priority="125" operator="between">
      <formula>0</formula>
      <formula>4</formula>
    </cfRule>
    <cfRule type="cellIs" dxfId="570" priority="126" operator="between">
      <formula>5</formula>
      <formula>9</formula>
    </cfRule>
    <cfRule type="cellIs" dxfId="569" priority="127" operator="between">
      <formula>10</formula>
      <formula>15</formula>
    </cfRule>
    <cfRule type="cellIs" dxfId="568" priority="128" operator="between">
      <formula>16</formula>
      <formula>25</formula>
    </cfRule>
  </conditionalFormatting>
  <conditionalFormatting sqref="F8">
    <cfRule type="cellIs" dxfId="567" priority="121" operator="equal">
      <formula>"MODERATE"</formula>
    </cfRule>
    <cfRule type="cellIs" dxfId="566" priority="122" operator="equal">
      <formula>"MINOR"</formula>
    </cfRule>
    <cfRule type="cellIs" dxfId="565" priority="123" operator="equal">
      <formula>"HIGH"</formula>
    </cfRule>
    <cfRule type="cellIs" dxfId="564" priority="124" operator="equal">
      <formula>"LOW"</formula>
    </cfRule>
  </conditionalFormatting>
  <conditionalFormatting sqref="F9">
    <cfRule type="cellIs" dxfId="563" priority="117" operator="between">
      <formula>0</formula>
      <formula>4</formula>
    </cfRule>
    <cfRule type="cellIs" dxfId="562" priority="118" operator="between">
      <formula>5</formula>
      <formula>9</formula>
    </cfRule>
    <cfRule type="cellIs" dxfId="561" priority="119" operator="between">
      <formula>10</formula>
      <formula>15</formula>
    </cfRule>
    <cfRule type="cellIs" dxfId="560" priority="120" operator="between">
      <formula>16</formula>
      <formula>25</formula>
    </cfRule>
  </conditionalFormatting>
  <conditionalFormatting sqref="F9">
    <cfRule type="cellIs" dxfId="559" priority="113" operator="equal">
      <formula>"MODERATE"</formula>
    </cfRule>
    <cfRule type="cellIs" dxfId="558" priority="114" operator="equal">
      <formula>"MINOR"</formula>
    </cfRule>
    <cfRule type="cellIs" dxfId="557" priority="115" operator="equal">
      <formula>"HIGH"</formula>
    </cfRule>
    <cfRule type="cellIs" dxfId="556" priority="116" operator="equal">
      <formula>"ACCEPTED"</formula>
    </cfRule>
  </conditionalFormatting>
  <conditionalFormatting sqref="F10">
    <cfRule type="cellIs" dxfId="555" priority="109" operator="between">
      <formula>0</formula>
      <formula>4</formula>
    </cfRule>
    <cfRule type="cellIs" dxfId="554" priority="110" operator="between">
      <formula>5</formula>
      <formula>9</formula>
    </cfRule>
    <cfRule type="cellIs" dxfId="553" priority="111" operator="between">
      <formula>10</formula>
      <formula>15</formula>
    </cfRule>
    <cfRule type="cellIs" dxfId="552" priority="112" operator="between">
      <formula>16</formula>
      <formula>25</formula>
    </cfRule>
  </conditionalFormatting>
  <conditionalFormatting sqref="F10">
    <cfRule type="cellIs" dxfId="551" priority="105" operator="equal">
      <formula>"MODERATE"</formula>
    </cfRule>
    <cfRule type="cellIs" dxfId="550" priority="106" operator="equal">
      <formula>"MINOR"</formula>
    </cfRule>
    <cfRule type="cellIs" dxfId="549" priority="107" operator="equal">
      <formula>"HIGH"</formula>
    </cfRule>
    <cfRule type="cellIs" dxfId="548" priority="108" operator="equal">
      <formula>"ACCEPTED"</formula>
    </cfRule>
  </conditionalFormatting>
  <conditionalFormatting sqref="F12">
    <cfRule type="cellIs" dxfId="547" priority="101" operator="between">
      <formula>0</formula>
      <formula>4</formula>
    </cfRule>
    <cfRule type="cellIs" dxfId="546" priority="102" operator="between">
      <formula>5</formula>
      <formula>9</formula>
    </cfRule>
    <cfRule type="cellIs" dxfId="545" priority="103" operator="between">
      <formula>10</formula>
      <formula>15</formula>
    </cfRule>
    <cfRule type="cellIs" dxfId="544" priority="104" operator="between">
      <formula>16</formula>
      <formula>25</formula>
    </cfRule>
  </conditionalFormatting>
  <conditionalFormatting sqref="F12">
    <cfRule type="cellIs" dxfId="543" priority="97" operator="equal">
      <formula>"MODERATE"</formula>
    </cfRule>
    <cfRule type="cellIs" dxfId="542" priority="98" operator="equal">
      <formula>"MINOR"</formula>
    </cfRule>
    <cfRule type="cellIs" dxfId="541" priority="99" operator="equal">
      <formula>"HIGH"</formula>
    </cfRule>
    <cfRule type="cellIs" dxfId="540" priority="100" operator="equal">
      <formula>"LOW"</formula>
    </cfRule>
  </conditionalFormatting>
  <conditionalFormatting sqref="F13">
    <cfRule type="cellIs" dxfId="539" priority="93" operator="between">
      <formula>0</formula>
      <formula>4</formula>
    </cfRule>
    <cfRule type="cellIs" dxfId="538" priority="94" operator="between">
      <formula>5</formula>
      <formula>9</formula>
    </cfRule>
    <cfRule type="cellIs" dxfId="537" priority="95" operator="between">
      <formula>10</formula>
      <formula>15</formula>
    </cfRule>
    <cfRule type="cellIs" dxfId="536" priority="96" operator="between">
      <formula>16</formula>
      <formula>25</formula>
    </cfRule>
  </conditionalFormatting>
  <conditionalFormatting sqref="F13">
    <cfRule type="cellIs" dxfId="535" priority="89" operator="equal">
      <formula>"MODERATE"</formula>
    </cfRule>
    <cfRule type="cellIs" dxfId="534" priority="90" operator="equal">
      <formula>"MINOR"</formula>
    </cfRule>
    <cfRule type="cellIs" dxfId="533" priority="91" operator="equal">
      <formula>"HIGH"</formula>
    </cfRule>
    <cfRule type="cellIs" dxfId="532" priority="92" operator="equal">
      <formula>"LOW"</formula>
    </cfRule>
  </conditionalFormatting>
  <conditionalFormatting sqref="F14">
    <cfRule type="cellIs" dxfId="531" priority="85" operator="between">
      <formula>0</formula>
      <formula>4</formula>
    </cfRule>
    <cfRule type="cellIs" dxfId="530" priority="86" operator="between">
      <formula>5</formula>
      <formula>9</formula>
    </cfRule>
    <cfRule type="cellIs" dxfId="529" priority="87" operator="between">
      <formula>10</formula>
      <formula>15</formula>
    </cfRule>
    <cfRule type="cellIs" dxfId="528" priority="88" operator="between">
      <formula>16</formula>
      <formula>25</formula>
    </cfRule>
  </conditionalFormatting>
  <conditionalFormatting sqref="F14">
    <cfRule type="cellIs" dxfId="527" priority="81" operator="equal">
      <formula>"MODERATE"</formula>
    </cfRule>
    <cfRule type="cellIs" dxfId="526" priority="82" operator="equal">
      <formula>"MINOR"</formula>
    </cfRule>
    <cfRule type="cellIs" dxfId="525" priority="83" operator="equal">
      <formula>"HIGH"</formula>
    </cfRule>
    <cfRule type="cellIs" dxfId="524" priority="84" operator="equal">
      <formula>"ACCEPTED"</formula>
    </cfRule>
  </conditionalFormatting>
  <conditionalFormatting sqref="F15">
    <cfRule type="cellIs" dxfId="523" priority="77" operator="between">
      <formula>0</formula>
      <formula>4</formula>
    </cfRule>
    <cfRule type="cellIs" dxfId="522" priority="78" operator="between">
      <formula>5</formula>
      <formula>9</formula>
    </cfRule>
    <cfRule type="cellIs" dxfId="521" priority="79" operator="between">
      <formula>10</formula>
      <formula>15</formula>
    </cfRule>
    <cfRule type="cellIs" dxfId="520" priority="80" operator="between">
      <formula>16</formula>
      <formula>25</formula>
    </cfRule>
  </conditionalFormatting>
  <conditionalFormatting sqref="F15">
    <cfRule type="cellIs" dxfId="519" priority="73" operator="equal">
      <formula>"MODERATE"</formula>
    </cfRule>
    <cfRule type="cellIs" dxfId="518" priority="74" operator="equal">
      <formula>"MINOR"</formula>
    </cfRule>
    <cfRule type="cellIs" dxfId="517" priority="75" operator="equal">
      <formula>"HIGH"</formula>
    </cfRule>
    <cfRule type="cellIs" dxfId="516" priority="76" operator="equal">
      <formula>"LOW"</formula>
    </cfRule>
  </conditionalFormatting>
  <conditionalFormatting sqref="F16">
    <cfRule type="cellIs" dxfId="515" priority="69" operator="between">
      <formula>0</formula>
      <formula>4</formula>
    </cfRule>
    <cfRule type="cellIs" dxfId="514" priority="70" operator="between">
      <formula>5</formula>
      <formula>9</formula>
    </cfRule>
    <cfRule type="cellIs" dxfId="513" priority="71" operator="between">
      <formula>10</formula>
      <formula>15</formula>
    </cfRule>
    <cfRule type="cellIs" dxfId="512" priority="72" operator="between">
      <formula>16</formula>
      <formula>25</formula>
    </cfRule>
  </conditionalFormatting>
  <conditionalFormatting sqref="F16">
    <cfRule type="cellIs" dxfId="511" priority="65" operator="equal">
      <formula>"MODERATE"</formula>
    </cfRule>
    <cfRule type="cellIs" dxfId="510" priority="66" operator="equal">
      <formula>"MINOR"</formula>
    </cfRule>
    <cfRule type="cellIs" dxfId="509" priority="67" operator="equal">
      <formula>"HIGH"</formula>
    </cfRule>
    <cfRule type="cellIs" dxfId="508" priority="68" operator="equal">
      <formula>"LOW"</formula>
    </cfRule>
  </conditionalFormatting>
  <conditionalFormatting sqref="F17">
    <cfRule type="cellIs" dxfId="507" priority="61" operator="between">
      <formula>0</formula>
      <formula>4</formula>
    </cfRule>
    <cfRule type="cellIs" dxfId="506" priority="62" operator="between">
      <formula>5</formula>
      <formula>9</formula>
    </cfRule>
    <cfRule type="cellIs" dxfId="505" priority="63" operator="between">
      <formula>10</formula>
      <formula>15</formula>
    </cfRule>
    <cfRule type="cellIs" dxfId="504" priority="64" operator="between">
      <formula>16</formula>
      <formula>25</formula>
    </cfRule>
  </conditionalFormatting>
  <conditionalFormatting sqref="F17">
    <cfRule type="cellIs" dxfId="503" priority="57" operator="equal">
      <formula>"MODERATE"</formula>
    </cfRule>
    <cfRule type="cellIs" dxfId="502" priority="58" operator="equal">
      <formula>"MINOR"</formula>
    </cfRule>
    <cfRule type="cellIs" dxfId="501" priority="59" operator="equal">
      <formula>"HIGH"</formula>
    </cfRule>
    <cfRule type="cellIs" dxfId="500" priority="60" operator="equal">
      <formula>"LOW"</formula>
    </cfRule>
  </conditionalFormatting>
  <conditionalFormatting sqref="F18">
    <cfRule type="cellIs" dxfId="499" priority="53" operator="between">
      <formula>0</formula>
      <formula>4</formula>
    </cfRule>
    <cfRule type="cellIs" dxfId="498" priority="54" operator="between">
      <formula>5</formula>
      <formula>9</formula>
    </cfRule>
    <cfRule type="cellIs" dxfId="497" priority="55" operator="between">
      <formula>10</formula>
      <formula>15</formula>
    </cfRule>
    <cfRule type="cellIs" dxfId="496" priority="56" operator="between">
      <formula>16</formula>
      <formula>25</formula>
    </cfRule>
  </conditionalFormatting>
  <conditionalFormatting sqref="F18">
    <cfRule type="cellIs" dxfId="495" priority="49" operator="equal">
      <formula>"MODERATE"</formula>
    </cfRule>
    <cfRule type="cellIs" dxfId="494" priority="50" operator="equal">
      <formula>"MINOR"</formula>
    </cfRule>
    <cfRule type="cellIs" dxfId="493" priority="51" operator="equal">
      <formula>"HIGH"</formula>
    </cfRule>
    <cfRule type="cellIs" dxfId="492" priority="52" operator="equal">
      <formula>"LOW"</formula>
    </cfRule>
  </conditionalFormatting>
  <conditionalFormatting sqref="F19">
    <cfRule type="cellIs" dxfId="491" priority="45" operator="between">
      <formula>0</formula>
      <formula>4</formula>
    </cfRule>
    <cfRule type="cellIs" dxfId="490" priority="46" operator="between">
      <formula>5</formula>
      <formula>9</formula>
    </cfRule>
    <cfRule type="cellIs" dxfId="489" priority="47" operator="between">
      <formula>10</formula>
      <formula>15</formula>
    </cfRule>
    <cfRule type="cellIs" dxfId="488" priority="48" operator="between">
      <formula>16</formula>
      <formula>25</formula>
    </cfRule>
  </conditionalFormatting>
  <conditionalFormatting sqref="F19">
    <cfRule type="cellIs" dxfId="487" priority="41" operator="equal">
      <formula>"MODERATE"</formula>
    </cfRule>
    <cfRule type="cellIs" dxfId="486" priority="42" operator="equal">
      <formula>"MINOR"</formula>
    </cfRule>
    <cfRule type="cellIs" dxfId="485" priority="43" operator="equal">
      <formula>"HIGH"</formula>
    </cfRule>
    <cfRule type="cellIs" dxfId="484" priority="44" operator="equal">
      <formula>"LOW"</formula>
    </cfRule>
  </conditionalFormatting>
  <conditionalFormatting sqref="F20">
    <cfRule type="cellIs" dxfId="483" priority="37" operator="between">
      <formula>0</formula>
      <formula>4</formula>
    </cfRule>
    <cfRule type="cellIs" dxfId="482" priority="38" operator="between">
      <formula>5</formula>
      <formula>9</formula>
    </cfRule>
    <cfRule type="cellIs" dxfId="481" priority="39" operator="between">
      <formula>10</formula>
      <formula>15</formula>
    </cfRule>
    <cfRule type="cellIs" dxfId="480" priority="40" operator="between">
      <formula>16</formula>
      <formula>25</formula>
    </cfRule>
  </conditionalFormatting>
  <conditionalFormatting sqref="F20">
    <cfRule type="cellIs" dxfId="479" priority="33" operator="equal">
      <formula>"MODERATE"</formula>
    </cfRule>
    <cfRule type="cellIs" dxfId="478" priority="34" operator="equal">
      <formula>"MINOR"</formula>
    </cfRule>
    <cfRule type="cellIs" dxfId="477" priority="35" operator="equal">
      <formula>"HIGH"</formula>
    </cfRule>
    <cfRule type="cellIs" dxfId="476" priority="36" operator="equal">
      <formula>"LOW"</formula>
    </cfRule>
  </conditionalFormatting>
  <conditionalFormatting sqref="F21">
    <cfRule type="cellIs" dxfId="475" priority="29" operator="between">
      <formula>0</formula>
      <formula>4</formula>
    </cfRule>
    <cfRule type="cellIs" dxfId="474" priority="30" operator="between">
      <formula>5</formula>
      <formula>9</formula>
    </cfRule>
    <cfRule type="cellIs" dxfId="473" priority="31" operator="between">
      <formula>10</formula>
      <formula>15</formula>
    </cfRule>
    <cfRule type="cellIs" dxfId="472" priority="32" operator="between">
      <formula>16</formula>
      <formula>25</formula>
    </cfRule>
  </conditionalFormatting>
  <conditionalFormatting sqref="F21">
    <cfRule type="cellIs" dxfId="471" priority="25" operator="equal">
      <formula>"MODERATE"</formula>
    </cfRule>
    <cfRule type="cellIs" dxfId="470" priority="26" operator="equal">
      <formula>"MINOR"</formula>
    </cfRule>
    <cfRule type="cellIs" dxfId="469" priority="27" operator="equal">
      <formula>"HIGH"</formula>
    </cfRule>
    <cfRule type="cellIs" dxfId="468" priority="28" operator="equal">
      <formula>"LOW"</formula>
    </cfRule>
  </conditionalFormatting>
  <conditionalFormatting sqref="F22">
    <cfRule type="cellIs" dxfId="467" priority="21" operator="between">
      <formula>0</formula>
      <formula>4</formula>
    </cfRule>
    <cfRule type="cellIs" dxfId="466" priority="22" operator="between">
      <formula>5</formula>
      <formula>9</formula>
    </cfRule>
    <cfRule type="cellIs" dxfId="465" priority="23" operator="between">
      <formula>10</formula>
      <formula>15</formula>
    </cfRule>
    <cfRule type="cellIs" dxfId="464" priority="24" operator="between">
      <formula>16</formula>
      <formula>25</formula>
    </cfRule>
  </conditionalFormatting>
  <conditionalFormatting sqref="F22">
    <cfRule type="cellIs" dxfId="463" priority="17" operator="equal">
      <formula>"MODERATE"</formula>
    </cfRule>
    <cfRule type="cellIs" dxfId="462" priority="18" operator="equal">
      <formula>"MINOR"</formula>
    </cfRule>
    <cfRule type="cellIs" dxfId="461" priority="19" operator="equal">
      <formula>"HIGH"</formula>
    </cfRule>
    <cfRule type="cellIs" dxfId="460" priority="20" operator="equal">
      <formula>"LOW"</formula>
    </cfRule>
  </conditionalFormatting>
  <conditionalFormatting sqref="F23">
    <cfRule type="cellIs" dxfId="459" priority="13" operator="between">
      <formula>0</formula>
      <formula>4</formula>
    </cfRule>
    <cfRule type="cellIs" dxfId="458" priority="14" operator="between">
      <formula>5</formula>
      <formula>9</formula>
    </cfRule>
    <cfRule type="cellIs" dxfId="457" priority="15" operator="between">
      <formula>10</formula>
      <formula>15</formula>
    </cfRule>
    <cfRule type="cellIs" dxfId="456" priority="16" operator="between">
      <formula>16</formula>
      <formula>25</formula>
    </cfRule>
  </conditionalFormatting>
  <conditionalFormatting sqref="F23">
    <cfRule type="cellIs" dxfId="455" priority="9" operator="equal">
      <formula>"MODERATE"</formula>
    </cfRule>
    <cfRule type="cellIs" dxfId="454" priority="10" operator="equal">
      <formula>"MINOR"</formula>
    </cfRule>
    <cfRule type="cellIs" dxfId="453" priority="11" operator="equal">
      <formula>"HIGH"</formula>
    </cfRule>
    <cfRule type="cellIs" dxfId="452" priority="12" operator="equal">
      <formula>"LOW"</formula>
    </cfRule>
  </conditionalFormatting>
  <conditionalFormatting sqref="F24">
    <cfRule type="cellIs" dxfId="451" priority="5" operator="between">
      <formula>0</formula>
      <formula>4</formula>
    </cfRule>
    <cfRule type="cellIs" dxfId="450" priority="6" operator="between">
      <formula>5</formula>
      <formula>9</formula>
    </cfRule>
    <cfRule type="cellIs" dxfId="449" priority="7" operator="between">
      <formula>10</formula>
      <formula>15</formula>
    </cfRule>
    <cfRule type="cellIs" dxfId="448" priority="8" operator="between">
      <formula>16</formula>
      <formula>25</formula>
    </cfRule>
  </conditionalFormatting>
  <conditionalFormatting sqref="F24">
    <cfRule type="cellIs" dxfId="447" priority="1" operator="equal">
      <formula>"MODERATE"</formula>
    </cfRule>
    <cfRule type="cellIs" dxfId="446" priority="2" operator="equal">
      <formula>"MINOR"</formula>
    </cfRule>
    <cfRule type="cellIs" dxfId="445" priority="3" operator="equal">
      <formula>"HIGH"</formula>
    </cfRule>
    <cfRule type="cellIs" dxfId="444" priority="4" operator="equal">
      <formula>"LOW"</formula>
    </cfRule>
  </conditionalFormatting>
  <dataValidations count="1">
    <dataValidation type="list" allowBlank="1" showInputMessage="1" showErrorMessage="1" sqref="M5:M24">
      <formula1>$N$6:$N$9</formula1>
    </dataValidation>
  </dataValidations>
  <pageMargins left="0.25" right="0.25" top="0.25" bottom="0.25" header="0.3" footer="0.3"/>
  <pageSetup paperSize="8" scale="8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'Risk Rating'!$M$7:$M$10</xm:f>
          </x14:formula1>
          <xm:sqref>F9:F10 F5:F7 F14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I108"/>
  <sheetViews>
    <sheetView topLeftCell="B1" zoomScale="75" zoomScaleNormal="75" workbookViewId="0">
      <pane ySplit="1" topLeftCell="A2" activePane="bottomLeft" state="frozen"/>
      <selection pane="bottomLeft" activeCell="N16" sqref="N16"/>
    </sheetView>
  </sheetViews>
  <sheetFormatPr defaultColWidth="9.140625" defaultRowHeight="16.5" x14ac:dyDescent="0.25"/>
  <cols>
    <col min="1" max="1" width="35.28515625" style="3" customWidth="1"/>
    <col min="2" max="2" width="8.7109375" style="3" bestFit="1" customWidth="1"/>
    <col min="3" max="3" width="46.5703125" style="3" customWidth="1"/>
    <col min="4" max="4" width="40.42578125" style="3" customWidth="1"/>
    <col min="5" max="5" width="25.85546875" style="3" customWidth="1"/>
    <col min="6" max="6" width="12.7109375" style="3" bestFit="1" customWidth="1"/>
    <col min="7" max="7" width="12.85546875" style="3" customWidth="1"/>
    <col min="8" max="8" width="10.42578125" style="3" customWidth="1"/>
    <col min="9" max="9" width="49" style="3" customWidth="1"/>
    <col min="10" max="10" width="13.28515625" style="3" customWidth="1"/>
    <col min="11" max="11" width="11.7109375" style="3" customWidth="1"/>
    <col min="12" max="12" width="12.140625" style="3" customWidth="1"/>
    <col min="13" max="13" width="32" style="3" customWidth="1"/>
    <col min="14" max="14" width="49.710937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63</v>
      </c>
      <c r="D3" s="252" t="s">
        <v>315</v>
      </c>
      <c r="E3" s="253"/>
      <c r="F3" s="253"/>
      <c r="G3" s="253"/>
      <c r="H3" s="254"/>
      <c r="I3" s="252" t="s">
        <v>316</v>
      </c>
      <c r="J3" s="253"/>
      <c r="K3" s="253"/>
      <c r="L3" s="253"/>
      <c r="M3" s="253"/>
      <c r="N3" s="254"/>
    </row>
    <row r="4" spans="1:35" ht="30.75" customHeight="1" thickBot="1" x14ac:dyDescent="0.3">
      <c r="A4" s="244"/>
      <c r="B4" s="247"/>
      <c r="C4" s="250"/>
      <c r="D4" s="32" t="s">
        <v>129</v>
      </c>
      <c r="E4" s="184" t="s">
        <v>317</v>
      </c>
      <c r="F4" s="184"/>
      <c r="G4" s="184"/>
      <c r="H4" s="184"/>
      <c r="I4" s="184"/>
      <c r="J4" s="184"/>
      <c r="K4" s="184"/>
      <c r="L4" s="184"/>
      <c r="M4" s="184"/>
      <c r="N4" s="175"/>
    </row>
    <row r="5" spans="1:35" ht="18" customHeight="1" x14ac:dyDescent="0.25">
      <c r="A5" s="244"/>
      <c r="B5" s="247"/>
      <c r="C5" s="250"/>
      <c r="D5" s="134" t="s">
        <v>130</v>
      </c>
      <c r="E5" s="255">
        <v>43620</v>
      </c>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6"/>
      <c r="N10" s="7"/>
      <c r="O10" s="1"/>
      <c r="P10" s="1"/>
      <c r="Q10" s="1"/>
      <c r="R10" s="1"/>
      <c r="S10" s="1"/>
      <c r="T10" s="1"/>
      <c r="U10" s="1"/>
      <c r="V10" s="1"/>
      <c r="W10" s="1"/>
      <c r="X10" s="1"/>
      <c r="Y10" s="1"/>
      <c r="Z10" s="1"/>
      <c r="AA10" s="1"/>
      <c r="AB10" s="1"/>
      <c r="AC10" s="1"/>
      <c r="AD10" s="1"/>
      <c r="AE10" s="1"/>
      <c r="AF10" s="1"/>
      <c r="AG10" s="1"/>
      <c r="AH10" s="1"/>
      <c r="AI10" s="1"/>
    </row>
    <row r="11" spans="1:35" ht="130.5" customHeight="1" thickBot="1" x14ac:dyDescent="0.3">
      <c r="A11" s="194" t="s">
        <v>143</v>
      </c>
      <c r="B11" s="195"/>
      <c r="C11" s="196"/>
      <c r="D11" s="25" t="s">
        <v>144</v>
      </c>
      <c r="E11" s="26" t="s">
        <v>145</v>
      </c>
      <c r="F11" s="4">
        <v>3</v>
      </c>
      <c r="G11" s="4">
        <v>4</v>
      </c>
      <c r="H11" s="80">
        <f>F11*G11</f>
        <v>12</v>
      </c>
      <c r="I11" s="71" t="s">
        <v>146</v>
      </c>
      <c r="J11" s="4">
        <v>2</v>
      </c>
      <c r="K11" s="4">
        <v>4</v>
      </c>
      <c r="L11" s="80">
        <f>J11*K11</f>
        <v>8</v>
      </c>
      <c r="M11" s="18" t="str">
        <f>IF(L11&gt;15,"HIGH",IF(L11&gt;9,"MODERATE",IF(L11&gt;4,"MINOR",IF(L11&gt;0,"LOW",IF(L11&lt;1,"X")))))</f>
        <v>MINOR</v>
      </c>
      <c r="N11" s="71" t="s">
        <v>65</v>
      </c>
      <c r="O11" s="1"/>
      <c r="P11" s="1"/>
      <c r="Q11" s="1"/>
      <c r="R11" s="1"/>
      <c r="S11" s="1"/>
      <c r="T11" s="1"/>
      <c r="U11" s="1"/>
      <c r="V11" s="1"/>
      <c r="W11" s="1"/>
      <c r="X11" s="1"/>
      <c r="Y11" s="1"/>
      <c r="Z11" s="1"/>
      <c r="AA11" s="1"/>
      <c r="AB11" s="1"/>
      <c r="AC11" s="1"/>
      <c r="AD11" s="1"/>
      <c r="AE11" s="1"/>
      <c r="AF11" s="1"/>
      <c r="AG11" s="1"/>
      <c r="AH11" s="1"/>
      <c r="AI11" s="1"/>
    </row>
    <row r="12" spans="1:35" ht="146.25" customHeight="1" thickBot="1" x14ac:dyDescent="0.3">
      <c r="A12" s="194" t="s">
        <v>147</v>
      </c>
      <c r="B12" s="195"/>
      <c r="C12" s="196"/>
      <c r="D12" s="25" t="s">
        <v>144</v>
      </c>
      <c r="E12" s="26" t="s">
        <v>145</v>
      </c>
      <c r="F12" s="4">
        <v>4</v>
      </c>
      <c r="G12" s="4">
        <v>4</v>
      </c>
      <c r="H12" s="80">
        <f t="shared" ref="H12:H20" si="0">F12*G12</f>
        <v>16</v>
      </c>
      <c r="I12" s="71" t="s">
        <v>148</v>
      </c>
      <c r="J12" s="4">
        <v>2</v>
      </c>
      <c r="K12" s="4">
        <v>4</v>
      </c>
      <c r="L12" s="80">
        <f t="shared" ref="L12:L20" si="1">J12*K12</f>
        <v>8</v>
      </c>
      <c r="M12" s="18" t="str">
        <f t="shared" ref="M12:M20" si="2">IF(L12&gt;15,"HIGH",IF(L12&gt;9,"MODERATE",IF(L12&gt;4,"MINOR",IF(L12&gt;0,"LOW",IF(L12&lt;1,"X")))))</f>
        <v>MINOR</v>
      </c>
      <c r="N12" s="71" t="s">
        <v>149</v>
      </c>
      <c r="O12" s="1"/>
      <c r="P12" s="1"/>
      <c r="Q12" s="1"/>
      <c r="R12" s="1"/>
      <c r="S12" s="1"/>
      <c r="T12" s="1"/>
      <c r="U12" s="1"/>
      <c r="V12" s="1"/>
      <c r="W12" s="1"/>
      <c r="X12" s="1"/>
      <c r="Y12" s="1"/>
      <c r="Z12" s="1"/>
      <c r="AA12" s="1"/>
      <c r="AB12" s="1"/>
      <c r="AC12" s="1"/>
      <c r="AD12" s="1"/>
      <c r="AE12" s="1"/>
      <c r="AF12" s="1"/>
      <c r="AG12" s="1"/>
      <c r="AH12" s="1"/>
      <c r="AI12" s="1"/>
    </row>
    <row r="13" spans="1:35" ht="97.5" customHeight="1" thickBot="1" x14ac:dyDescent="0.3">
      <c r="A13" s="194" t="s">
        <v>150</v>
      </c>
      <c r="B13" s="195"/>
      <c r="C13" s="196"/>
      <c r="D13" s="25" t="s">
        <v>144</v>
      </c>
      <c r="E13" s="26" t="s">
        <v>151</v>
      </c>
      <c r="F13" s="4">
        <v>3</v>
      </c>
      <c r="G13" s="4">
        <v>3</v>
      </c>
      <c r="H13" s="80">
        <f t="shared" si="0"/>
        <v>9</v>
      </c>
      <c r="I13" s="71" t="s">
        <v>152</v>
      </c>
      <c r="J13" s="4">
        <v>1</v>
      </c>
      <c r="K13" s="4">
        <v>3</v>
      </c>
      <c r="L13" s="80">
        <f t="shared" si="1"/>
        <v>3</v>
      </c>
      <c r="M13" s="18" t="str">
        <f t="shared" si="2"/>
        <v>LOW</v>
      </c>
      <c r="N13" s="26"/>
      <c r="O13" s="1"/>
      <c r="P13" s="1"/>
      <c r="Q13" s="1"/>
      <c r="R13" s="1"/>
      <c r="S13" s="1"/>
      <c r="T13" s="1"/>
      <c r="U13" s="1"/>
      <c r="V13" s="1"/>
      <c r="W13" s="1"/>
      <c r="X13" s="1"/>
      <c r="Y13" s="1"/>
      <c r="Z13" s="1"/>
      <c r="AA13" s="1"/>
      <c r="AB13" s="1"/>
      <c r="AC13" s="1"/>
      <c r="AD13" s="1"/>
      <c r="AE13" s="1"/>
      <c r="AF13" s="1"/>
      <c r="AG13" s="1"/>
      <c r="AH13" s="1"/>
      <c r="AI13" s="1"/>
    </row>
    <row r="14" spans="1:35" ht="162" customHeight="1" thickBot="1" x14ac:dyDescent="0.3">
      <c r="A14" s="194" t="s">
        <v>153</v>
      </c>
      <c r="B14" s="195"/>
      <c r="C14" s="196"/>
      <c r="D14" s="25" t="s">
        <v>154</v>
      </c>
      <c r="E14" s="26" t="s">
        <v>155</v>
      </c>
      <c r="F14" s="4">
        <v>4</v>
      </c>
      <c r="G14" s="4">
        <v>3</v>
      </c>
      <c r="H14" s="80">
        <f t="shared" ref="H14" si="3">F14*G14</f>
        <v>12</v>
      </c>
      <c r="I14" s="71" t="s">
        <v>156</v>
      </c>
      <c r="J14" s="4">
        <v>1</v>
      </c>
      <c r="K14" s="4">
        <v>3</v>
      </c>
      <c r="L14" s="80">
        <f t="shared" ref="L14" si="4">J14*K14</f>
        <v>3</v>
      </c>
      <c r="M14" s="18" t="str">
        <f t="shared" ref="M14" si="5">IF(L14&gt;15,"HIGH",IF(L14&gt;9,"MODERATE",IF(L14&gt;4,"MINOR",IF(L14&gt;0,"LOW",IF(L14&lt;1,"X")))))</f>
        <v>LOW</v>
      </c>
      <c r="N14" s="26"/>
      <c r="O14" s="1"/>
      <c r="P14" s="1"/>
      <c r="Q14" s="1"/>
      <c r="R14" s="1"/>
      <c r="S14" s="1"/>
      <c r="T14" s="1"/>
      <c r="U14" s="1"/>
      <c r="V14" s="1"/>
      <c r="W14" s="1"/>
      <c r="X14" s="1"/>
      <c r="Y14" s="1"/>
      <c r="Z14" s="1"/>
      <c r="AA14" s="1"/>
      <c r="AB14" s="1"/>
      <c r="AC14" s="1"/>
      <c r="AD14" s="1"/>
      <c r="AE14" s="1"/>
      <c r="AF14" s="1"/>
      <c r="AG14" s="1"/>
      <c r="AH14" s="1"/>
      <c r="AI14" s="1"/>
    </row>
    <row r="15" spans="1:35" ht="81.75" customHeight="1" thickBot="1" x14ac:dyDescent="0.3">
      <c r="A15" s="194" t="s">
        <v>157</v>
      </c>
      <c r="B15" s="195"/>
      <c r="C15" s="196"/>
      <c r="D15" s="25" t="s">
        <v>144</v>
      </c>
      <c r="E15" s="26" t="s">
        <v>158</v>
      </c>
      <c r="F15" s="4">
        <v>3</v>
      </c>
      <c r="G15" s="4">
        <v>3</v>
      </c>
      <c r="H15" s="80">
        <f t="shared" si="0"/>
        <v>9</v>
      </c>
      <c r="I15" s="71" t="s">
        <v>159</v>
      </c>
      <c r="J15" s="4">
        <v>1</v>
      </c>
      <c r="K15" s="4">
        <v>3</v>
      </c>
      <c r="L15" s="80">
        <f t="shared" si="1"/>
        <v>3</v>
      </c>
      <c r="M15" s="18" t="str">
        <f t="shared" si="2"/>
        <v>LOW</v>
      </c>
      <c r="N15" s="26"/>
      <c r="O15" s="1"/>
      <c r="P15" s="1"/>
      <c r="Q15" s="1"/>
      <c r="R15" s="1"/>
      <c r="S15" s="1"/>
      <c r="T15" s="1"/>
      <c r="U15" s="1"/>
      <c r="V15" s="1"/>
      <c r="W15" s="1"/>
      <c r="X15" s="1"/>
      <c r="Y15" s="1"/>
      <c r="Z15" s="1"/>
      <c r="AA15" s="1"/>
      <c r="AB15" s="1"/>
      <c r="AC15" s="1"/>
      <c r="AD15" s="1"/>
      <c r="AE15" s="1"/>
      <c r="AF15" s="1"/>
      <c r="AG15" s="1"/>
      <c r="AH15" s="1"/>
      <c r="AI15" s="1"/>
    </row>
    <row r="16" spans="1:35" ht="81.75" customHeight="1" thickBot="1" x14ac:dyDescent="0.3">
      <c r="A16" s="194" t="s">
        <v>160</v>
      </c>
      <c r="B16" s="195"/>
      <c r="C16" s="196"/>
      <c r="D16" s="25" t="s">
        <v>144</v>
      </c>
      <c r="E16" s="26" t="s">
        <v>151</v>
      </c>
      <c r="F16" s="4">
        <v>3</v>
      </c>
      <c r="G16" s="4">
        <v>4</v>
      </c>
      <c r="H16" s="80">
        <f t="shared" si="0"/>
        <v>12</v>
      </c>
      <c r="I16" s="71" t="s">
        <v>161</v>
      </c>
      <c r="J16" s="4">
        <v>1</v>
      </c>
      <c r="K16" s="4">
        <v>4</v>
      </c>
      <c r="L16" s="80">
        <f t="shared" si="1"/>
        <v>4</v>
      </c>
      <c r="M16" s="18" t="str">
        <f t="shared" si="2"/>
        <v>LOW</v>
      </c>
      <c r="N16" s="26"/>
      <c r="O16" s="1"/>
      <c r="P16" s="1"/>
      <c r="Q16" s="1"/>
      <c r="R16" s="1"/>
      <c r="S16" s="1"/>
      <c r="T16" s="1"/>
      <c r="U16" s="1"/>
      <c r="V16" s="1"/>
      <c r="W16" s="1"/>
      <c r="X16" s="1"/>
      <c r="Y16" s="1"/>
      <c r="Z16" s="1"/>
      <c r="AA16" s="1"/>
      <c r="AB16" s="1"/>
      <c r="AC16" s="1"/>
      <c r="AD16" s="1"/>
      <c r="AE16" s="1"/>
      <c r="AF16" s="1"/>
      <c r="AG16" s="1"/>
      <c r="AH16" s="1"/>
      <c r="AI16" s="1"/>
    </row>
    <row r="17" spans="1:35" ht="126" customHeight="1" thickBot="1" x14ac:dyDescent="0.3">
      <c r="A17" s="194" t="s">
        <v>162</v>
      </c>
      <c r="B17" s="195"/>
      <c r="C17" s="196"/>
      <c r="D17" s="25" t="s">
        <v>144</v>
      </c>
      <c r="E17" s="26" t="s">
        <v>163</v>
      </c>
      <c r="F17" s="4">
        <v>3</v>
      </c>
      <c r="G17" s="4">
        <v>5</v>
      </c>
      <c r="H17" s="80">
        <f t="shared" si="0"/>
        <v>15</v>
      </c>
      <c r="I17" s="71" t="s">
        <v>164</v>
      </c>
      <c r="J17" s="4">
        <v>2</v>
      </c>
      <c r="K17" s="4">
        <v>4</v>
      </c>
      <c r="L17" s="80">
        <f t="shared" si="1"/>
        <v>8</v>
      </c>
      <c r="M17" s="18" t="str">
        <f t="shared" si="2"/>
        <v>MINOR</v>
      </c>
      <c r="N17" s="71" t="s">
        <v>165</v>
      </c>
      <c r="O17" s="1"/>
      <c r="P17" s="1"/>
      <c r="Q17" s="1"/>
      <c r="R17" s="1"/>
      <c r="S17" s="1"/>
      <c r="T17" s="1"/>
      <c r="U17" s="1"/>
      <c r="V17" s="1"/>
      <c r="W17" s="1"/>
      <c r="X17" s="1"/>
      <c r="Y17" s="1"/>
      <c r="Z17" s="1"/>
      <c r="AA17" s="1"/>
      <c r="AB17" s="1"/>
      <c r="AC17" s="1"/>
      <c r="AD17" s="1"/>
      <c r="AE17" s="1"/>
      <c r="AF17" s="1"/>
      <c r="AG17" s="1"/>
      <c r="AH17" s="1"/>
      <c r="AI17" s="1"/>
    </row>
    <row r="18" spans="1:35" ht="81.75" customHeight="1" thickBot="1" x14ac:dyDescent="0.3">
      <c r="A18" s="194" t="s">
        <v>166</v>
      </c>
      <c r="B18" s="195"/>
      <c r="C18" s="196"/>
      <c r="D18" s="25" t="s">
        <v>154</v>
      </c>
      <c r="E18" s="26" t="s">
        <v>145</v>
      </c>
      <c r="F18" s="4">
        <v>3</v>
      </c>
      <c r="G18" s="4">
        <v>3</v>
      </c>
      <c r="H18" s="80">
        <f t="shared" si="0"/>
        <v>9</v>
      </c>
      <c r="I18" s="71" t="s">
        <v>167</v>
      </c>
      <c r="J18" s="4">
        <v>2</v>
      </c>
      <c r="K18" s="4">
        <v>3</v>
      </c>
      <c r="L18" s="80">
        <f t="shared" si="1"/>
        <v>6</v>
      </c>
      <c r="M18" s="18" t="str">
        <f t="shared" si="2"/>
        <v>MINOR</v>
      </c>
      <c r="N18" s="71" t="s">
        <v>168</v>
      </c>
      <c r="O18" s="1"/>
      <c r="P18" s="1"/>
      <c r="Q18" s="1"/>
      <c r="R18" s="1"/>
      <c r="S18" s="1"/>
      <c r="T18" s="1"/>
      <c r="U18" s="1"/>
      <c r="V18" s="1"/>
      <c r="W18" s="1"/>
      <c r="X18" s="1"/>
      <c r="Y18" s="1"/>
      <c r="Z18" s="1"/>
      <c r="AA18" s="1"/>
      <c r="AB18" s="1"/>
      <c r="AC18" s="1"/>
      <c r="AD18" s="1"/>
      <c r="AE18" s="1"/>
      <c r="AF18" s="1"/>
      <c r="AG18" s="1"/>
      <c r="AH18" s="1"/>
      <c r="AI18" s="1"/>
    </row>
    <row r="19" spans="1:35" ht="81.75" customHeight="1" thickBot="1" x14ac:dyDescent="0.3">
      <c r="A19" s="194" t="s">
        <v>169</v>
      </c>
      <c r="B19" s="195"/>
      <c r="C19" s="196"/>
      <c r="D19" s="25" t="s">
        <v>154</v>
      </c>
      <c r="E19" s="26" t="s">
        <v>170</v>
      </c>
      <c r="F19" s="4">
        <v>3</v>
      </c>
      <c r="G19" s="4">
        <v>4</v>
      </c>
      <c r="H19" s="80">
        <f t="shared" si="0"/>
        <v>12</v>
      </c>
      <c r="I19" s="71" t="s">
        <v>171</v>
      </c>
      <c r="J19" s="4">
        <v>1</v>
      </c>
      <c r="K19" s="4">
        <v>4</v>
      </c>
      <c r="L19" s="80">
        <f t="shared" si="1"/>
        <v>4</v>
      </c>
      <c r="M19" s="18" t="str">
        <f t="shared" si="2"/>
        <v>LOW</v>
      </c>
      <c r="N19" s="71" t="s">
        <v>172</v>
      </c>
      <c r="O19" s="1"/>
      <c r="P19" s="1"/>
      <c r="Q19" s="1"/>
      <c r="R19" s="1"/>
      <c r="S19" s="1"/>
      <c r="T19" s="1"/>
      <c r="U19" s="1"/>
      <c r="V19" s="1"/>
      <c r="W19" s="1"/>
      <c r="X19" s="1"/>
      <c r="Y19" s="1"/>
      <c r="Z19" s="1"/>
      <c r="AA19" s="1"/>
      <c r="AB19" s="1"/>
      <c r="AC19" s="1"/>
      <c r="AD19" s="1"/>
      <c r="AE19" s="1"/>
      <c r="AF19" s="1"/>
      <c r="AG19" s="1"/>
      <c r="AH19" s="1"/>
      <c r="AI19" s="1"/>
    </row>
    <row r="20" spans="1:35" ht="81.75" customHeight="1" thickBot="1" x14ac:dyDescent="0.3">
      <c r="A20" s="194" t="s">
        <v>173</v>
      </c>
      <c r="B20" s="195"/>
      <c r="C20" s="196"/>
      <c r="D20" s="25" t="s">
        <v>154</v>
      </c>
      <c r="E20" s="26" t="s">
        <v>174</v>
      </c>
      <c r="F20" s="4">
        <v>3</v>
      </c>
      <c r="G20" s="4">
        <v>4</v>
      </c>
      <c r="H20" s="80">
        <f t="shared" si="0"/>
        <v>12</v>
      </c>
      <c r="I20" s="71" t="s">
        <v>175</v>
      </c>
      <c r="J20" s="4">
        <v>1</v>
      </c>
      <c r="K20" s="4">
        <v>4</v>
      </c>
      <c r="L20" s="80">
        <f t="shared" si="1"/>
        <v>4</v>
      </c>
      <c r="M20" s="18" t="str">
        <f t="shared" si="2"/>
        <v>LOW</v>
      </c>
      <c r="N20" s="71" t="s">
        <v>176</v>
      </c>
      <c r="O20" s="1"/>
      <c r="P20" s="1"/>
      <c r="Q20" s="1"/>
      <c r="R20" s="1"/>
      <c r="S20" s="1"/>
      <c r="T20" s="1"/>
      <c r="U20" s="1"/>
      <c r="V20" s="1"/>
      <c r="W20" s="1"/>
      <c r="X20" s="1"/>
      <c r="Y20" s="1"/>
      <c r="Z20" s="1"/>
      <c r="AA20" s="1"/>
      <c r="AB20" s="1"/>
      <c r="AC20" s="1"/>
      <c r="AD20" s="1"/>
      <c r="AE20" s="1"/>
      <c r="AF20" s="1"/>
      <c r="AG20" s="1"/>
      <c r="AH20" s="1"/>
      <c r="AI20" s="1"/>
    </row>
    <row r="21" spans="1:35" ht="81.75" customHeight="1" thickBot="1" x14ac:dyDescent="0.3">
      <c r="A21" s="197" t="s">
        <v>177</v>
      </c>
      <c r="B21" s="198"/>
      <c r="C21" s="199"/>
      <c r="D21" s="64" t="s">
        <v>154</v>
      </c>
      <c r="E21" s="72" t="s">
        <v>145</v>
      </c>
      <c r="F21" s="73">
        <v>4</v>
      </c>
      <c r="G21" s="73">
        <v>4</v>
      </c>
      <c r="H21" s="80">
        <f>F21*G21</f>
        <v>16</v>
      </c>
      <c r="I21" s="74" t="s">
        <v>178</v>
      </c>
      <c r="J21" s="73">
        <v>2</v>
      </c>
      <c r="K21" s="73">
        <v>4</v>
      </c>
      <c r="L21" s="80">
        <f>J21*K21</f>
        <v>8</v>
      </c>
      <c r="M21" s="18" t="str">
        <f>IF(L21&gt;15,"HIGH",IF(L21&gt;9,"MODERATE",IF(L21&gt;4,"MINOR",IF(L21&gt;0,"LOW",IF(L21&lt;1,"X")))))</f>
        <v>MINOR</v>
      </c>
      <c r="N21" s="75" t="s">
        <v>179</v>
      </c>
      <c r="O21" s="1"/>
      <c r="P21" s="1"/>
      <c r="Q21" s="1"/>
      <c r="R21" s="1"/>
      <c r="S21" s="1"/>
      <c r="T21" s="1"/>
      <c r="U21" s="1"/>
      <c r="V21" s="1"/>
      <c r="W21" s="1"/>
      <c r="X21" s="1"/>
      <c r="Y21" s="1"/>
      <c r="Z21" s="1"/>
      <c r="AA21" s="1"/>
      <c r="AB21" s="1"/>
      <c r="AC21" s="1"/>
      <c r="AD21" s="1"/>
      <c r="AE21" s="1"/>
      <c r="AF21" s="1"/>
      <c r="AG21" s="1"/>
      <c r="AH21" s="1"/>
      <c r="AI21" s="1"/>
    </row>
    <row r="22" spans="1:35" ht="141" customHeight="1" thickBot="1" x14ac:dyDescent="0.3">
      <c r="A22" s="216" t="s">
        <v>71</v>
      </c>
      <c r="B22" s="217"/>
      <c r="C22" s="218"/>
      <c r="D22" s="77" t="s">
        <v>154</v>
      </c>
      <c r="E22" s="78" t="s">
        <v>180</v>
      </c>
      <c r="F22" s="77">
        <v>3</v>
      </c>
      <c r="G22" s="76">
        <v>4</v>
      </c>
      <c r="H22" s="82">
        <f>F22*G22</f>
        <v>12</v>
      </c>
      <c r="I22" s="79" t="s">
        <v>181</v>
      </c>
      <c r="J22" s="147">
        <v>2</v>
      </c>
      <c r="K22" s="77">
        <v>4</v>
      </c>
      <c r="L22" s="81">
        <f>J22*K22</f>
        <v>8</v>
      </c>
      <c r="M22" s="84" t="str">
        <f>IF(L22&gt;15,"HIGH",IF(L22&gt;9,"MODERATE",IF(L22&gt;4,"MINOR",IF(L22&gt;0,"LOW",IF(L22&lt;1,"X")))))</f>
        <v>MINOR</v>
      </c>
      <c r="N22" s="79" t="s">
        <v>182</v>
      </c>
      <c r="O22" s="1"/>
      <c r="P22" s="1"/>
      <c r="Q22" s="1"/>
      <c r="R22" s="1"/>
      <c r="S22" s="1"/>
      <c r="T22" s="1"/>
      <c r="U22" s="1"/>
      <c r="V22" s="1"/>
      <c r="W22" s="1"/>
      <c r="X22" s="1"/>
      <c r="Y22" s="1"/>
      <c r="Z22" s="1"/>
      <c r="AA22" s="1"/>
      <c r="AB22" s="1"/>
      <c r="AC22" s="1"/>
      <c r="AD22" s="1"/>
      <c r="AE22" s="1"/>
      <c r="AF22" s="1"/>
      <c r="AG22" s="1"/>
      <c r="AH22" s="1"/>
      <c r="AI22" s="1"/>
    </row>
    <row r="23" spans="1:35" ht="16.5" customHeight="1" x14ac:dyDescent="0.25">
      <c r="A23" s="200" t="s">
        <v>183</v>
      </c>
      <c r="B23" s="202" t="s">
        <v>184</v>
      </c>
      <c r="C23" s="202"/>
      <c r="D23" s="203"/>
      <c r="E23" s="200" t="s">
        <v>185</v>
      </c>
      <c r="F23" s="206">
        <v>43620</v>
      </c>
      <c r="G23" s="207"/>
      <c r="H23" s="208"/>
      <c r="I23" s="200" t="s">
        <v>186</v>
      </c>
      <c r="J23" s="211">
        <v>43986</v>
      </c>
      <c r="K23" s="207"/>
      <c r="L23" s="207"/>
      <c r="M23" s="207"/>
      <c r="N23" s="208"/>
      <c r="O23" s="1"/>
      <c r="P23" s="1"/>
      <c r="Q23" s="1"/>
      <c r="R23" s="1"/>
      <c r="S23" s="1"/>
      <c r="T23" s="1"/>
      <c r="U23" s="1"/>
      <c r="V23" s="1"/>
      <c r="W23" s="1"/>
      <c r="X23" s="1"/>
      <c r="Y23" s="1"/>
      <c r="Z23" s="1"/>
      <c r="AA23" s="1"/>
      <c r="AB23" s="1"/>
      <c r="AC23" s="1"/>
      <c r="AD23" s="1"/>
      <c r="AE23" s="1"/>
      <c r="AF23" s="1"/>
      <c r="AG23" s="1"/>
      <c r="AH23" s="1"/>
      <c r="AI23" s="1"/>
    </row>
    <row r="24" spans="1:35" ht="37.5" customHeight="1" thickBot="1" x14ac:dyDescent="0.3">
      <c r="A24" s="201"/>
      <c r="B24" s="204"/>
      <c r="C24" s="204"/>
      <c r="D24" s="205"/>
      <c r="E24" s="201"/>
      <c r="F24" s="209"/>
      <c r="G24" s="209"/>
      <c r="H24" s="210"/>
      <c r="I24" s="201"/>
      <c r="J24" s="212"/>
      <c r="K24" s="209"/>
      <c r="L24" s="209"/>
      <c r="M24" s="209"/>
      <c r="N24" s="210"/>
      <c r="O24" s="1"/>
      <c r="P24" s="1"/>
      <c r="Q24" s="1"/>
      <c r="R24" s="1"/>
      <c r="S24" s="1"/>
      <c r="T24" s="1"/>
      <c r="U24" s="1"/>
      <c r="V24" s="1"/>
      <c r="W24" s="1"/>
      <c r="X24" s="1"/>
      <c r="Y24" s="1"/>
      <c r="Z24" s="1"/>
      <c r="AA24" s="1"/>
      <c r="AB24" s="1"/>
      <c r="AC24" s="1"/>
      <c r="AD24" s="1"/>
      <c r="AE24" s="1"/>
      <c r="AF24" s="1"/>
      <c r="AG24" s="1"/>
      <c r="AH24" s="1"/>
      <c r="AI24" s="1"/>
    </row>
    <row r="25" spans="1:35" ht="37.5" customHeight="1" thickBot="1" x14ac:dyDescent="0.3">
      <c r="A25" s="213" t="s">
        <v>187</v>
      </c>
      <c r="B25" s="214"/>
      <c r="C25" s="214"/>
      <c r="D25" s="214"/>
      <c r="E25" s="214"/>
      <c r="F25" s="214"/>
      <c r="G25" s="214"/>
      <c r="H25" s="214"/>
      <c r="I25" s="214"/>
      <c r="J25" s="214"/>
      <c r="K25" s="214"/>
      <c r="L25" s="214"/>
      <c r="M25" s="214"/>
      <c r="N25" s="215"/>
      <c r="O25" s="1"/>
      <c r="P25" s="1"/>
      <c r="Q25" s="1"/>
      <c r="R25" s="1"/>
      <c r="S25" s="1"/>
      <c r="T25" s="1"/>
      <c r="U25" s="1"/>
      <c r="V25" s="1"/>
      <c r="W25" s="1"/>
      <c r="X25" s="1"/>
      <c r="Y25" s="1"/>
      <c r="Z25" s="1"/>
      <c r="AA25" s="1"/>
      <c r="AB25" s="1"/>
      <c r="AC25" s="1"/>
      <c r="AD25" s="1"/>
      <c r="AE25" s="1"/>
      <c r="AF25" s="1"/>
      <c r="AG25" s="1"/>
      <c r="AH25" s="1"/>
      <c r="AI25" s="1"/>
    </row>
    <row r="26" spans="1:35" s="34" customFormat="1" ht="53.25" customHeight="1" thickBot="1" x14ac:dyDescent="0.3">
      <c r="A26" s="35" t="s">
        <v>188</v>
      </c>
      <c r="B26" s="188" t="s">
        <v>189</v>
      </c>
      <c r="C26" s="189"/>
      <c r="D26" s="188" t="s">
        <v>190</v>
      </c>
      <c r="E26" s="190"/>
      <c r="F26" s="190"/>
      <c r="G26" s="190"/>
      <c r="H26" s="189"/>
      <c r="I26" s="35" t="s">
        <v>191</v>
      </c>
      <c r="J26" s="191" t="s">
        <v>192</v>
      </c>
      <c r="K26" s="192"/>
      <c r="L26" s="193"/>
      <c r="M26" s="36" t="s">
        <v>193</v>
      </c>
      <c r="N26" s="43" t="s">
        <v>194</v>
      </c>
      <c r="O26" s="33"/>
      <c r="P26" s="33"/>
      <c r="Q26" s="33"/>
      <c r="R26" s="33"/>
      <c r="S26" s="33"/>
      <c r="T26" s="33"/>
      <c r="U26" s="33"/>
      <c r="V26" s="33"/>
      <c r="W26" s="33"/>
      <c r="X26" s="33"/>
      <c r="Y26" s="33"/>
      <c r="Z26" s="33"/>
      <c r="AA26" s="33"/>
      <c r="AB26" s="33"/>
      <c r="AC26" s="33"/>
      <c r="AD26" s="33"/>
      <c r="AE26" s="33"/>
      <c r="AF26" s="33"/>
      <c r="AG26" s="33"/>
      <c r="AH26" s="33"/>
      <c r="AI26" s="33"/>
    </row>
    <row r="27" spans="1:35" ht="21.75" thickBot="1" x14ac:dyDescent="0.3">
      <c r="A27" s="42"/>
      <c r="B27" s="185"/>
      <c r="C27" s="186"/>
      <c r="D27" s="185"/>
      <c r="E27" s="187"/>
      <c r="F27" s="187"/>
      <c r="G27" s="187"/>
      <c r="H27" s="186"/>
      <c r="I27" s="42"/>
      <c r="J27" s="185"/>
      <c r="K27" s="187"/>
      <c r="L27" s="186"/>
      <c r="M27" s="142"/>
      <c r="N27" s="42"/>
      <c r="O27" s="1"/>
      <c r="P27" s="1"/>
      <c r="Q27" s="1"/>
      <c r="R27" s="1"/>
      <c r="S27" s="1"/>
      <c r="T27" s="1"/>
      <c r="U27" s="1"/>
      <c r="V27" s="1"/>
      <c r="W27" s="1"/>
      <c r="X27" s="1"/>
      <c r="Y27" s="1"/>
      <c r="Z27" s="1"/>
      <c r="AA27" s="1"/>
      <c r="AB27" s="1"/>
      <c r="AC27" s="1"/>
      <c r="AD27" s="1"/>
      <c r="AE27" s="1"/>
      <c r="AF27" s="1"/>
      <c r="AG27" s="1"/>
      <c r="AH27" s="1"/>
      <c r="AI27" s="1"/>
    </row>
    <row r="28" spans="1:35" ht="21.75" thickBot="1" x14ac:dyDescent="0.3">
      <c r="A28" s="42"/>
      <c r="B28" s="185"/>
      <c r="C28" s="186"/>
      <c r="D28" s="185"/>
      <c r="E28" s="187"/>
      <c r="F28" s="187"/>
      <c r="G28" s="187"/>
      <c r="H28" s="186"/>
      <c r="I28" s="42"/>
      <c r="J28" s="185"/>
      <c r="K28" s="187"/>
      <c r="L28" s="186"/>
      <c r="M28" s="142"/>
      <c r="N28" s="42"/>
      <c r="O28" s="1"/>
      <c r="P28" s="1"/>
      <c r="Q28" s="1"/>
      <c r="R28" s="1"/>
      <c r="S28" s="1"/>
      <c r="T28" s="1"/>
      <c r="U28" s="1"/>
      <c r="V28" s="1"/>
      <c r="W28" s="1"/>
      <c r="X28" s="1"/>
      <c r="Y28" s="1"/>
      <c r="Z28" s="1"/>
      <c r="AA28" s="1"/>
      <c r="AB28" s="1"/>
      <c r="AC28" s="1"/>
      <c r="AD28" s="1"/>
      <c r="AE28" s="1"/>
      <c r="AF28" s="1"/>
      <c r="AG28" s="1"/>
      <c r="AH28" s="1"/>
      <c r="AI28" s="1"/>
    </row>
    <row r="29" spans="1:35" ht="21.75" thickBot="1" x14ac:dyDescent="0.3">
      <c r="A29" s="42"/>
      <c r="B29" s="185"/>
      <c r="C29" s="186"/>
      <c r="D29" s="185"/>
      <c r="E29" s="187"/>
      <c r="F29" s="187"/>
      <c r="G29" s="187"/>
      <c r="H29" s="186"/>
      <c r="I29" s="42"/>
      <c r="J29" s="185"/>
      <c r="K29" s="187"/>
      <c r="L29" s="186"/>
      <c r="M29" s="142"/>
      <c r="N29" s="42"/>
      <c r="O29" s="1"/>
      <c r="P29" s="1"/>
      <c r="Q29" s="1"/>
      <c r="R29" s="1"/>
      <c r="S29" s="1"/>
      <c r="T29" s="1"/>
      <c r="U29" s="1"/>
      <c r="V29" s="1"/>
      <c r="W29" s="1"/>
      <c r="X29" s="1"/>
      <c r="Y29" s="1"/>
      <c r="Z29" s="1"/>
      <c r="AA29" s="1"/>
      <c r="AB29" s="1"/>
      <c r="AC29" s="1"/>
      <c r="AD29" s="1"/>
      <c r="AE29" s="1"/>
      <c r="AF29" s="1"/>
      <c r="AG29" s="1"/>
      <c r="AH29" s="1"/>
      <c r="AI29" s="1"/>
    </row>
    <row r="30" spans="1:35" ht="21.75" thickBot="1" x14ac:dyDescent="0.3">
      <c r="A30" s="42"/>
      <c r="B30" s="185"/>
      <c r="C30" s="186"/>
      <c r="D30" s="185"/>
      <c r="E30" s="187"/>
      <c r="F30" s="187"/>
      <c r="G30" s="187"/>
      <c r="H30" s="186"/>
      <c r="I30" s="42"/>
      <c r="J30" s="185"/>
      <c r="K30" s="187"/>
      <c r="L30" s="186"/>
      <c r="M30" s="142"/>
      <c r="N30" s="42"/>
      <c r="O30" s="1"/>
      <c r="P30" s="1"/>
      <c r="Q30" s="1"/>
      <c r="R30" s="1"/>
      <c r="S30" s="1"/>
      <c r="T30" s="1"/>
      <c r="U30" s="1"/>
      <c r="V30" s="1"/>
      <c r="W30" s="1"/>
      <c r="X30" s="1"/>
      <c r="Y30" s="1"/>
      <c r="Z30" s="1"/>
      <c r="AA30" s="1"/>
      <c r="AB30" s="1"/>
      <c r="AC30" s="1"/>
      <c r="AD30" s="1"/>
      <c r="AE30" s="1"/>
      <c r="AF30" s="1"/>
      <c r="AG30" s="1"/>
      <c r="AH30" s="1"/>
      <c r="AI30" s="1"/>
    </row>
    <row r="31" spans="1:35" ht="21.75" thickBot="1" x14ac:dyDescent="0.3">
      <c r="A31" s="42"/>
      <c r="B31" s="185"/>
      <c r="C31" s="186"/>
      <c r="D31" s="185"/>
      <c r="E31" s="187"/>
      <c r="F31" s="187"/>
      <c r="G31" s="187"/>
      <c r="H31" s="186"/>
      <c r="I31" s="42"/>
      <c r="J31" s="185"/>
      <c r="K31" s="187"/>
      <c r="L31" s="186"/>
      <c r="M31" s="142"/>
      <c r="N31" s="42"/>
      <c r="O31" s="1"/>
      <c r="P31" s="1"/>
      <c r="Q31" s="1"/>
      <c r="R31" s="1"/>
      <c r="S31" s="1"/>
      <c r="T31" s="1"/>
      <c r="U31" s="1"/>
      <c r="V31" s="1"/>
      <c r="W31" s="1"/>
      <c r="X31" s="1"/>
      <c r="Y31" s="1"/>
      <c r="Z31" s="1"/>
      <c r="AA31" s="1"/>
      <c r="AB31" s="1"/>
      <c r="AC31" s="1"/>
      <c r="AD31" s="1"/>
      <c r="AE31" s="1"/>
      <c r="AF31" s="1"/>
      <c r="AG31" s="1"/>
      <c r="AH31" s="1"/>
      <c r="AI31" s="1"/>
    </row>
    <row r="32" spans="1:35" ht="21.75" thickBot="1" x14ac:dyDescent="0.3">
      <c r="A32" s="42"/>
      <c r="B32" s="185"/>
      <c r="C32" s="186"/>
      <c r="D32" s="185"/>
      <c r="E32" s="187"/>
      <c r="F32" s="187"/>
      <c r="G32" s="187"/>
      <c r="H32" s="186"/>
      <c r="I32" s="42"/>
      <c r="J32" s="185"/>
      <c r="K32" s="187"/>
      <c r="L32" s="186"/>
      <c r="M32" s="142"/>
      <c r="N32" s="42"/>
      <c r="O32" s="1"/>
      <c r="P32" s="1"/>
      <c r="Q32" s="1"/>
      <c r="R32" s="1"/>
      <c r="S32" s="1"/>
      <c r="T32" s="1"/>
      <c r="U32" s="1"/>
      <c r="V32" s="1"/>
      <c r="W32" s="1"/>
      <c r="X32" s="1"/>
      <c r="Y32" s="1"/>
      <c r="Z32" s="1"/>
      <c r="AA32" s="1"/>
      <c r="AB32" s="1"/>
      <c r="AC32" s="1"/>
      <c r="AD32" s="1"/>
      <c r="AE32" s="1"/>
      <c r="AF32" s="1"/>
      <c r="AG32" s="1"/>
      <c r="AH32" s="1"/>
      <c r="AI32" s="1"/>
    </row>
    <row r="33" spans="1:35" ht="21.75" thickBot="1" x14ac:dyDescent="0.3">
      <c r="A33" s="42"/>
      <c r="B33" s="185"/>
      <c r="C33" s="186"/>
      <c r="D33" s="185"/>
      <c r="E33" s="187"/>
      <c r="F33" s="187"/>
      <c r="G33" s="187"/>
      <c r="H33" s="186"/>
      <c r="I33" s="42"/>
      <c r="J33" s="185"/>
      <c r="K33" s="187"/>
      <c r="L33" s="186"/>
      <c r="M33" s="142"/>
      <c r="N33" s="42"/>
      <c r="O33" s="1"/>
      <c r="P33" s="1"/>
      <c r="Q33" s="1"/>
      <c r="R33" s="1"/>
      <c r="S33" s="1"/>
      <c r="T33" s="1"/>
      <c r="U33" s="1"/>
      <c r="V33" s="1"/>
      <c r="W33" s="1"/>
      <c r="X33" s="1"/>
      <c r="Y33" s="1"/>
      <c r="Z33" s="1"/>
      <c r="AA33" s="1"/>
      <c r="AB33" s="1"/>
      <c r="AC33" s="1"/>
      <c r="AD33" s="1"/>
      <c r="AE33" s="1"/>
      <c r="AF33" s="1"/>
      <c r="AG33" s="1"/>
      <c r="AH33" s="1"/>
      <c r="AI33" s="1"/>
    </row>
    <row r="34" spans="1:35" ht="21.75" thickBot="1" x14ac:dyDescent="0.3">
      <c r="A34" s="42"/>
      <c r="B34" s="185"/>
      <c r="C34" s="186"/>
      <c r="D34" s="185"/>
      <c r="E34" s="187"/>
      <c r="F34" s="187"/>
      <c r="G34" s="187"/>
      <c r="H34" s="186"/>
      <c r="I34" s="42"/>
      <c r="J34" s="185"/>
      <c r="K34" s="187"/>
      <c r="L34" s="186"/>
      <c r="M34" s="142"/>
      <c r="N34" s="42"/>
      <c r="O34" s="1"/>
      <c r="P34" s="1"/>
      <c r="Q34" s="1"/>
      <c r="R34" s="1"/>
      <c r="S34" s="1"/>
      <c r="T34" s="1"/>
      <c r="U34" s="1"/>
      <c r="V34" s="1"/>
      <c r="W34" s="1"/>
      <c r="X34" s="1"/>
      <c r="Y34" s="1"/>
      <c r="Z34" s="1"/>
      <c r="AA34" s="1"/>
      <c r="AB34" s="1"/>
      <c r="AC34" s="1"/>
      <c r="AD34" s="1"/>
      <c r="AE34" s="1"/>
      <c r="AF34" s="1"/>
      <c r="AG34" s="1"/>
      <c r="AH34" s="1"/>
      <c r="AI34" s="1"/>
    </row>
    <row r="35" spans="1:35" x14ac:dyDescent="0.25">
      <c r="A35" s="37"/>
      <c r="B35" s="37"/>
      <c r="C35" s="37"/>
      <c r="D35" s="37"/>
      <c r="E35" s="37"/>
      <c r="F35" s="37"/>
      <c r="G35" s="37"/>
      <c r="H35" s="37"/>
      <c r="I35" s="37"/>
      <c r="J35" s="37"/>
      <c r="K35" s="37"/>
      <c r="L35" s="37"/>
      <c r="M35" s="37"/>
      <c r="N35" s="37"/>
      <c r="O35" s="1"/>
      <c r="P35" s="1"/>
      <c r="Q35" s="1"/>
      <c r="R35" s="1"/>
      <c r="S35" s="1"/>
      <c r="T35" s="1"/>
      <c r="U35" s="1"/>
      <c r="V35" s="1"/>
      <c r="W35" s="1"/>
      <c r="X35" s="1"/>
      <c r="Y35" s="1"/>
      <c r="Z35" s="1"/>
      <c r="AA35" s="1"/>
      <c r="AB35" s="1"/>
      <c r="AC35" s="1"/>
      <c r="AD35" s="1"/>
      <c r="AE35" s="1"/>
      <c r="AF35" s="1"/>
      <c r="AG35" s="1"/>
      <c r="AH35" s="1"/>
      <c r="AI35" s="1"/>
    </row>
    <row r="36" spans="1:35" x14ac:dyDescent="0.25">
      <c r="A36" s="37"/>
      <c r="B36" s="37"/>
      <c r="C36" s="37"/>
      <c r="D36" s="37"/>
      <c r="E36" s="37"/>
      <c r="F36" s="37"/>
      <c r="G36" s="37"/>
      <c r="H36" s="37"/>
      <c r="I36" s="37"/>
      <c r="J36" s="37"/>
      <c r="K36" s="37"/>
      <c r="L36" s="37"/>
      <c r="M36" s="37"/>
      <c r="N36" s="37"/>
      <c r="O36" s="1"/>
      <c r="P36" s="1"/>
      <c r="Q36" s="1"/>
      <c r="R36" s="1"/>
      <c r="S36" s="1"/>
      <c r="T36" s="1"/>
      <c r="U36" s="1"/>
      <c r="V36" s="1"/>
      <c r="W36" s="1"/>
      <c r="X36" s="1"/>
      <c r="Y36" s="1"/>
      <c r="Z36" s="1"/>
      <c r="AA36" s="1"/>
      <c r="AB36" s="1"/>
      <c r="AC36" s="1"/>
      <c r="AD36" s="1"/>
      <c r="AE36" s="1"/>
      <c r="AF36" s="1"/>
      <c r="AG36" s="1"/>
      <c r="AH36" s="1"/>
      <c r="AI36" s="1"/>
    </row>
    <row r="37" spans="1:35" x14ac:dyDescent="0.25">
      <c r="A37" s="37"/>
      <c r="B37" s="37"/>
      <c r="C37" s="37"/>
      <c r="D37" s="37"/>
      <c r="E37" s="37"/>
      <c r="F37" s="37"/>
      <c r="G37" s="37"/>
      <c r="H37" s="37"/>
      <c r="I37" s="37"/>
      <c r="J37" s="37"/>
      <c r="K37" s="37"/>
      <c r="L37" s="37"/>
      <c r="M37" s="37"/>
      <c r="N37" s="37"/>
      <c r="O37" s="1"/>
      <c r="P37" s="1"/>
      <c r="Q37" s="1"/>
      <c r="R37" s="1"/>
      <c r="S37" s="1"/>
      <c r="T37" s="1"/>
      <c r="U37" s="1"/>
      <c r="V37" s="1"/>
      <c r="W37" s="1"/>
      <c r="X37" s="1"/>
      <c r="Y37" s="1"/>
      <c r="Z37" s="1"/>
      <c r="AA37" s="1"/>
      <c r="AB37" s="1"/>
      <c r="AC37" s="1"/>
      <c r="AD37" s="1"/>
      <c r="AE37" s="1"/>
      <c r="AF37" s="1"/>
      <c r="AG37" s="1"/>
      <c r="AH37" s="1"/>
      <c r="AI37" s="1"/>
    </row>
    <row r="38" spans="1:35" x14ac:dyDescent="0.25">
      <c r="A38" s="37"/>
      <c r="B38" s="37"/>
      <c r="C38" s="37"/>
      <c r="D38" s="37"/>
      <c r="E38" s="37"/>
      <c r="F38" s="37"/>
      <c r="G38" s="37"/>
      <c r="H38" s="37"/>
      <c r="I38" s="37"/>
      <c r="J38" s="37"/>
      <c r="K38" s="37"/>
      <c r="L38" s="37"/>
      <c r="M38" s="37"/>
      <c r="N38" s="37"/>
      <c r="O38" s="1"/>
      <c r="P38" s="1"/>
      <c r="Q38" s="1"/>
      <c r="R38" s="1"/>
      <c r="S38" s="1"/>
      <c r="T38" s="1"/>
      <c r="U38" s="1"/>
      <c r="V38" s="1"/>
      <c r="W38" s="1"/>
      <c r="X38" s="1"/>
      <c r="Y38" s="1"/>
      <c r="Z38" s="1"/>
      <c r="AA38" s="1"/>
      <c r="AB38" s="1"/>
      <c r="AC38" s="1"/>
      <c r="AD38" s="1"/>
      <c r="AE38" s="1"/>
      <c r="AF38" s="1"/>
      <c r="AG38" s="1"/>
      <c r="AH38" s="1"/>
      <c r="AI38" s="1"/>
    </row>
    <row r="39" spans="1:35"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x14ac:dyDescent="0.25">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x14ac:dyDescent="0.25">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x14ac:dyDescent="0.25">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x14ac:dyDescent="0.25">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x14ac:dyDescent="0.25">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x14ac:dyDescent="0.25">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x14ac:dyDescent="0.25">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idden="1" x14ac:dyDescent="0.25">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idden="1" x14ac:dyDescent="0.25">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idden="1" x14ac:dyDescent="0.25">
      <c r="A54" s="3" t="s">
        <v>127</v>
      </c>
      <c r="C54" s="1" t="s">
        <v>132</v>
      </c>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idden="1" x14ac:dyDescent="0.25">
      <c r="A55" s="3" t="s">
        <v>195</v>
      </c>
      <c r="C55" s="1" t="s">
        <v>196</v>
      </c>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idden="1" x14ac:dyDescent="0.25">
      <c r="C56" s="1" t="s">
        <v>197</v>
      </c>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idden="1" x14ac:dyDescent="0.25">
      <c r="C57" s="1" t="s">
        <v>198</v>
      </c>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idden="1" x14ac:dyDescent="0.25">
      <c r="C58" s="1" t="s">
        <v>199</v>
      </c>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hidden="1"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hidden="1"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3:35" x14ac:dyDescent="0.25">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3:35" x14ac:dyDescent="0.25">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3:35" x14ac:dyDescent="0.25">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3:35" x14ac:dyDescent="0.25">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3:35" x14ac:dyDescent="0.25">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row r="105" spans="3:35" x14ac:dyDescent="0.25">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row>
    <row r="106" spans="3:35" x14ac:dyDescent="0.25">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row>
    <row r="107" spans="3:35" x14ac:dyDescent="0.25">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row>
    <row r="108" spans="3:35" x14ac:dyDescent="0.25">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row>
  </sheetData>
  <sheetProtection formatCells="0" formatColumns="0" formatRows="0" deleteColumns="0" deleteRows="0" sort="0" autoFilter="0" pivotTables="0"/>
  <mergeCells count="66">
    <mergeCell ref="A14:C14"/>
    <mergeCell ref="A1:M1"/>
    <mergeCell ref="A3:A6"/>
    <mergeCell ref="B3:B6"/>
    <mergeCell ref="C3:C6"/>
    <mergeCell ref="D3:H3"/>
    <mergeCell ref="I3:N3"/>
    <mergeCell ref="E4:N4"/>
    <mergeCell ref="E5:E6"/>
    <mergeCell ref="F5:H6"/>
    <mergeCell ref="I5:I6"/>
    <mergeCell ref="A17:C17"/>
    <mergeCell ref="J5:N6"/>
    <mergeCell ref="A7:C7"/>
    <mergeCell ref="A8:C9"/>
    <mergeCell ref="D8:D9"/>
    <mergeCell ref="E8:E9"/>
    <mergeCell ref="F8:H8"/>
    <mergeCell ref="I8:I9"/>
    <mergeCell ref="J8:L8"/>
    <mergeCell ref="M8:M9"/>
    <mergeCell ref="N8:N9"/>
    <mergeCell ref="A11:C11"/>
    <mergeCell ref="A12:C12"/>
    <mergeCell ref="A13:C13"/>
    <mergeCell ref="A15:C15"/>
    <mergeCell ref="A16:C16"/>
    <mergeCell ref="B26:C26"/>
    <mergeCell ref="D26:H26"/>
    <mergeCell ref="J26:L26"/>
    <mergeCell ref="A18:C18"/>
    <mergeCell ref="A19:C19"/>
    <mergeCell ref="A20:C20"/>
    <mergeCell ref="A21:C21"/>
    <mergeCell ref="A23:A24"/>
    <mergeCell ref="B23:D24"/>
    <mergeCell ref="E23:E24"/>
    <mergeCell ref="F23:H24"/>
    <mergeCell ref="I23:I24"/>
    <mergeCell ref="J23:N24"/>
    <mergeCell ref="A25:N25"/>
    <mergeCell ref="A22:C22"/>
    <mergeCell ref="B27:C27"/>
    <mergeCell ref="D27:H27"/>
    <mergeCell ref="J27:L27"/>
    <mergeCell ref="B28:C28"/>
    <mergeCell ref="D28:H28"/>
    <mergeCell ref="J28:L28"/>
    <mergeCell ref="B29:C29"/>
    <mergeCell ref="D29:H29"/>
    <mergeCell ref="J29:L29"/>
    <mergeCell ref="B30:C30"/>
    <mergeCell ref="D30:H30"/>
    <mergeCell ref="J30:L30"/>
    <mergeCell ref="B31:C31"/>
    <mergeCell ref="D31:H31"/>
    <mergeCell ref="J31:L31"/>
    <mergeCell ref="B32:C32"/>
    <mergeCell ref="D32:H32"/>
    <mergeCell ref="J32:L32"/>
    <mergeCell ref="B33:C33"/>
    <mergeCell ref="D33:H33"/>
    <mergeCell ref="J33:L33"/>
    <mergeCell ref="B34:C34"/>
    <mergeCell ref="D34:H34"/>
    <mergeCell ref="J34:L34"/>
  </mergeCells>
  <conditionalFormatting sqref="H11:H13 L11:M13 L15:M21 H15:H21">
    <cfRule type="cellIs" dxfId="443" priority="41" operator="between">
      <formula>0</formula>
      <formula>4</formula>
    </cfRule>
    <cfRule type="cellIs" dxfId="442" priority="42" operator="between">
      <formula>5</formula>
      <formula>9</formula>
    </cfRule>
    <cfRule type="cellIs" dxfId="441" priority="43" operator="between">
      <formula>10</formula>
      <formula>15</formula>
    </cfRule>
    <cfRule type="cellIs" dxfId="440" priority="44" operator="between">
      <formula>16</formula>
      <formula>25</formula>
    </cfRule>
  </conditionalFormatting>
  <conditionalFormatting sqref="M11:M13 M15:M21">
    <cfRule type="cellIs" dxfId="439" priority="33" operator="equal">
      <formula>"MODERATE"</formula>
    </cfRule>
    <cfRule type="cellIs" dxfId="438" priority="34" operator="equal">
      <formula>"MINOR"</formula>
    </cfRule>
    <cfRule type="cellIs" dxfId="437" priority="35" operator="equal">
      <formula>"HIGH"</formula>
    </cfRule>
    <cfRule type="cellIs" dxfId="436" priority="36" operator="equal">
      <formula>"LOW"</formula>
    </cfRule>
  </conditionalFormatting>
  <conditionalFormatting sqref="H22">
    <cfRule type="cellIs" dxfId="435" priority="29" operator="between">
      <formula>0</formula>
      <formula>4</formula>
    </cfRule>
    <cfRule type="cellIs" dxfId="434" priority="30" operator="between">
      <formula>5</formula>
      <formula>9</formula>
    </cfRule>
    <cfRule type="cellIs" dxfId="433" priority="31" operator="between">
      <formula>10</formula>
      <formula>15</formula>
    </cfRule>
    <cfRule type="cellIs" dxfId="432" priority="32" operator="between">
      <formula>16</formula>
      <formula>25</formula>
    </cfRule>
  </conditionalFormatting>
  <conditionalFormatting sqref="L22">
    <cfRule type="cellIs" dxfId="431" priority="25" operator="between">
      <formula>0</formula>
      <formula>4</formula>
    </cfRule>
    <cfRule type="cellIs" dxfId="430" priority="26" operator="between">
      <formula>5</formula>
      <formula>9</formula>
    </cfRule>
    <cfRule type="cellIs" dxfId="429" priority="27" operator="between">
      <formula>10</formula>
      <formula>15</formula>
    </cfRule>
    <cfRule type="cellIs" dxfId="428" priority="28" operator="between">
      <formula>16</formula>
      <formula>25</formula>
    </cfRule>
  </conditionalFormatting>
  <conditionalFormatting sqref="M14">
    <cfRule type="cellIs" dxfId="427" priority="17" operator="equal">
      <formula>"MODERATE"</formula>
    </cfRule>
    <cfRule type="cellIs" dxfId="426" priority="18" operator="equal">
      <formula>"MINOR"</formula>
    </cfRule>
    <cfRule type="cellIs" dxfId="425" priority="19" operator="equal">
      <formula>"HIGH"</formula>
    </cfRule>
    <cfRule type="cellIs" dxfId="424" priority="20" operator="equal">
      <formula>"LOW"</formula>
    </cfRule>
  </conditionalFormatting>
  <conditionalFormatting sqref="H14 L14:M14">
    <cfRule type="cellIs" dxfId="423" priority="21" operator="between">
      <formula>0</formula>
      <formula>4</formula>
    </cfRule>
    <cfRule type="cellIs" dxfId="422" priority="22" operator="between">
      <formula>5</formula>
      <formula>9</formula>
    </cfRule>
    <cfRule type="cellIs" dxfId="421" priority="23" operator="between">
      <formula>10</formula>
      <formula>15</formula>
    </cfRule>
    <cfRule type="cellIs" dxfId="420" priority="24" operator="between">
      <formula>16</formula>
      <formula>25</formula>
    </cfRule>
  </conditionalFormatting>
  <conditionalFormatting sqref="M22">
    <cfRule type="cellIs" dxfId="419" priority="5" operator="between">
      <formula>0</formula>
      <formula>4</formula>
    </cfRule>
    <cfRule type="cellIs" dxfId="418" priority="6" operator="between">
      <formula>5</formula>
      <formula>9</formula>
    </cfRule>
    <cfRule type="cellIs" dxfId="417" priority="7" operator="between">
      <formula>10</formula>
      <formula>15</formula>
    </cfRule>
    <cfRule type="cellIs" dxfId="416" priority="8" operator="between">
      <formula>16</formula>
      <formula>25</formula>
    </cfRule>
  </conditionalFormatting>
  <conditionalFormatting sqref="M22">
    <cfRule type="cellIs" dxfId="415" priority="1" operator="equal">
      <formula>"MODERATE"</formula>
    </cfRule>
    <cfRule type="cellIs" dxfId="414" priority="2" operator="equal">
      <formula>"MINOR"</formula>
    </cfRule>
    <cfRule type="cellIs" dxfId="413" priority="3" operator="equal">
      <formula>"HIGH"</formula>
    </cfRule>
    <cfRule type="cellIs" dxfId="412" priority="4" operator="equal">
      <formula>"LOW"</formula>
    </cfRule>
  </conditionalFormatting>
  <dataValidations count="2">
    <dataValidation type="list" allowBlank="1" showInputMessage="1" showErrorMessage="1" sqref="I5:I6">
      <formula1>$C$54:$C$58</formula1>
    </dataValidation>
    <dataValidation type="list" allowBlank="1" showInputMessage="1" showErrorMessage="1" sqref="B3:B4">
      <formula1>$A$54:$A$55</formula1>
    </dataValidation>
  </dataValidations>
  <pageMargins left="0.25" right="0.25" top="0.25" bottom="0.25" header="0.05" footer="0.05"/>
  <pageSetup paperSize="8" scale="54"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I106"/>
  <sheetViews>
    <sheetView zoomScale="60" zoomScaleNormal="60" workbookViewId="0">
      <pane ySplit="1" topLeftCell="A2" activePane="bottomLeft" state="frozen"/>
      <selection pane="bottomLeft" activeCell="N24" sqref="N24"/>
    </sheetView>
  </sheetViews>
  <sheetFormatPr defaultColWidth="9.140625" defaultRowHeight="16.5" x14ac:dyDescent="0.25"/>
  <cols>
    <col min="1" max="1" width="35.28515625" style="3" customWidth="1"/>
    <col min="2" max="2" width="8.7109375" style="3" bestFit="1" customWidth="1"/>
    <col min="3" max="3" width="56.85546875" style="3" customWidth="1"/>
    <col min="4" max="4" width="48.42578125" style="3" customWidth="1"/>
    <col min="5" max="5" width="25.85546875" style="3" customWidth="1"/>
    <col min="6" max="6" width="12.7109375" style="3" bestFit="1" customWidth="1"/>
    <col min="7" max="7" width="12.85546875" style="3" customWidth="1"/>
    <col min="8" max="8" width="11.5703125" style="3" customWidth="1"/>
    <col min="9" max="9" width="43.140625" style="3" customWidth="1"/>
    <col min="10" max="10" width="13.28515625" style="3" customWidth="1"/>
    <col min="11" max="11" width="11.7109375" style="3" customWidth="1"/>
    <col min="12" max="12" width="12.140625" style="3" customWidth="1"/>
    <col min="13" max="13" width="32" style="3" customWidth="1"/>
    <col min="14" max="14" width="49.710937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63</v>
      </c>
      <c r="D3" s="252" t="s">
        <v>48</v>
      </c>
      <c r="E3" s="253"/>
      <c r="F3" s="253"/>
      <c r="G3" s="253"/>
      <c r="H3" s="254"/>
      <c r="I3" s="252" t="s">
        <v>128</v>
      </c>
      <c r="J3" s="253"/>
      <c r="K3" s="253"/>
      <c r="L3" s="253"/>
      <c r="M3" s="253"/>
      <c r="N3" s="254"/>
    </row>
    <row r="4" spans="1:35" ht="30.75" customHeight="1" thickBot="1" x14ac:dyDescent="0.3">
      <c r="A4" s="244"/>
      <c r="B4" s="247"/>
      <c r="C4" s="250"/>
      <c r="D4" s="32" t="s">
        <v>129</v>
      </c>
      <c r="E4" s="184"/>
      <c r="F4" s="184"/>
      <c r="G4" s="184"/>
      <c r="H4" s="184"/>
      <c r="I4" s="184"/>
      <c r="J4" s="184"/>
      <c r="K4" s="184"/>
      <c r="L4" s="184"/>
      <c r="M4" s="184"/>
      <c r="N4" s="175"/>
    </row>
    <row r="5" spans="1:35" ht="18" customHeight="1" x14ac:dyDescent="0.25">
      <c r="A5" s="244"/>
      <c r="B5" s="247"/>
      <c r="C5" s="250"/>
      <c r="D5" s="134" t="s">
        <v>130</v>
      </c>
      <c r="E5" s="263"/>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6"/>
      <c r="N10" s="7"/>
      <c r="O10" s="1"/>
      <c r="P10" s="1"/>
      <c r="Q10" s="1"/>
      <c r="R10" s="1"/>
      <c r="S10" s="1"/>
      <c r="T10" s="1"/>
      <c r="U10" s="1"/>
      <c r="V10" s="1"/>
      <c r="W10" s="1"/>
      <c r="X10" s="1"/>
      <c r="Y10" s="1"/>
      <c r="Z10" s="1"/>
      <c r="AA10" s="1"/>
      <c r="AB10" s="1"/>
      <c r="AC10" s="1"/>
      <c r="AD10" s="1"/>
      <c r="AE10" s="1"/>
      <c r="AF10" s="1"/>
      <c r="AG10" s="1"/>
      <c r="AH10" s="1"/>
      <c r="AI10" s="1"/>
    </row>
    <row r="11" spans="1:35" ht="81.75" customHeight="1" thickBot="1" x14ac:dyDescent="0.3">
      <c r="A11" s="194"/>
      <c r="B11" s="195"/>
      <c r="C11" s="196"/>
      <c r="D11" s="25"/>
      <c r="E11" s="26"/>
      <c r="F11" s="4"/>
      <c r="G11" s="4"/>
      <c r="H11" s="18">
        <f>F11*G11</f>
        <v>0</v>
      </c>
      <c r="I11" s="26"/>
      <c r="J11" s="4"/>
      <c r="K11" s="4"/>
      <c r="L11" s="18">
        <f>J11*K11</f>
        <v>0</v>
      </c>
      <c r="M11" s="18" t="str">
        <f>IF(L11&gt;15,"HIGH",IF(L11&gt;9,"MODERATE",IF(L11&gt;4,"MINOR",IF(L11&gt;0,"LOW",IF(L11&lt;1,"X")))))</f>
        <v>X</v>
      </c>
      <c r="N11" s="26"/>
      <c r="O11" s="1"/>
      <c r="P11" s="1"/>
      <c r="Q11" s="1"/>
      <c r="R11" s="1"/>
      <c r="S11" s="1"/>
      <c r="T11" s="1"/>
      <c r="U11" s="1"/>
      <c r="V11" s="1"/>
      <c r="W11" s="1"/>
      <c r="X11" s="1"/>
      <c r="Y11" s="1"/>
      <c r="Z11" s="1"/>
      <c r="AA11" s="1"/>
      <c r="AB11" s="1"/>
      <c r="AC11" s="1"/>
      <c r="AD11" s="1"/>
      <c r="AE11" s="1"/>
      <c r="AF11" s="1"/>
      <c r="AG11" s="1"/>
      <c r="AH11" s="1"/>
      <c r="AI11" s="1"/>
    </row>
    <row r="12" spans="1:35" ht="81.75" customHeight="1" thickBot="1" x14ac:dyDescent="0.3">
      <c r="A12" s="194"/>
      <c r="B12" s="195"/>
      <c r="C12" s="196"/>
      <c r="D12" s="25"/>
      <c r="E12" s="26"/>
      <c r="F12" s="4"/>
      <c r="G12" s="4"/>
      <c r="H12" s="18">
        <f t="shared" ref="H12:H20" si="0">F12*G12</f>
        <v>0</v>
      </c>
      <c r="I12" s="26"/>
      <c r="J12" s="4"/>
      <c r="K12" s="4"/>
      <c r="L12" s="18">
        <f t="shared" ref="L12:L20" si="1">J12*K12</f>
        <v>0</v>
      </c>
      <c r="M12" s="18" t="str">
        <f t="shared" ref="M12:M20" si="2">IF(L12&gt;15,"HIGH",IF(L12&gt;9,"MODERATE",IF(L12&gt;4,"MINOR",IF(L12&gt;0,"LOW",IF(L12&lt;1,"X")))))</f>
        <v>X</v>
      </c>
      <c r="N12" s="26"/>
      <c r="O12" s="1"/>
      <c r="P12" s="1"/>
      <c r="Q12" s="1"/>
      <c r="R12" s="1"/>
      <c r="S12" s="1"/>
      <c r="T12" s="1"/>
      <c r="U12" s="1"/>
      <c r="V12" s="1"/>
      <c r="W12" s="1"/>
      <c r="X12" s="1"/>
      <c r="Y12" s="1"/>
      <c r="Z12" s="1"/>
      <c r="AA12" s="1"/>
      <c r="AB12" s="1"/>
      <c r="AC12" s="1"/>
      <c r="AD12" s="1"/>
      <c r="AE12" s="1"/>
      <c r="AF12" s="1"/>
      <c r="AG12" s="1"/>
      <c r="AH12" s="1"/>
      <c r="AI12" s="1"/>
    </row>
    <row r="13" spans="1:35" ht="81.75" customHeight="1" thickBot="1" x14ac:dyDescent="0.3">
      <c r="A13" s="194"/>
      <c r="B13" s="195"/>
      <c r="C13" s="196"/>
      <c r="D13" s="25"/>
      <c r="E13" s="26"/>
      <c r="F13" s="4"/>
      <c r="G13" s="4"/>
      <c r="H13" s="18">
        <f t="shared" si="0"/>
        <v>0</v>
      </c>
      <c r="I13" s="26"/>
      <c r="J13" s="4"/>
      <c r="K13" s="4"/>
      <c r="L13" s="18">
        <f t="shared" si="1"/>
        <v>0</v>
      </c>
      <c r="M13" s="18" t="str">
        <f t="shared" si="2"/>
        <v>X</v>
      </c>
      <c r="N13" s="26"/>
      <c r="O13" s="1"/>
      <c r="P13" s="1"/>
      <c r="Q13" s="1"/>
      <c r="R13" s="1"/>
      <c r="S13" s="1"/>
      <c r="T13" s="1"/>
      <c r="U13" s="1"/>
      <c r="V13" s="1"/>
      <c r="W13" s="1"/>
      <c r="X13" s="1"/>
      <c r="Y13" s="1"/>
      <c r="Z13" s="1"/>
      <c r="AA13" s="1"/>
      <c r="AB13" s="1"/>
      <c r="AC13" s="1"/>
      <c r="AD13" s="1"/>
      <c r="AE13" s="1"/>
      <c r="AF13" s="1"/>
      <c r="AG13" s="1"/>
      <c r="AH13" s="1"/>
      <c r="AI13" s="1"/>
    </row>
    <row r="14" spans="1:35" ht="81.75" customHeight="1" thickBot="1" x14ac:dyDescent="0.3">
      <c r="A14" s="194"/>
      <c r="B14" s="195"/>
      <c r="C14" s="196"/>
      <c r="D14" s="25"/>
      <c r="E14" s="26"/>
      <c r="F14" s="4"/>
      <c r="G14" s="4"/>
      <c r="H14" s="18">
        <f t="shared" si="0"/>
        <v>0</v>
      </c>
      <c r="I14" s="26"/>
      <c r="J14" s="4"/>
      <c r="K14" s="4"/>
      <c r="L14" s="18">
        <f t="shared" si="1"/>
        <v>0</v>
      </c>
      <c r="M14" s="18" t="str">
        <f t="shared" si="2"/>
        <v>X</v>
      </c>
      <c r="N14" s="26"/>
      <c r="O14" s="1"/>
      <c r="P14" s="1"/>
      <c r="Q14" s="1"/>
      <c r="R14" s="1"/>
      <c r="S14" s="1"/>
      <c r="T14" s="1"/>
      <c r="U14" s="1"/>
      <c r="V14" s="1"/>
      <c r="W14" s="1"/>
      <c r="X14" s="1"/>
      <c r="Y14" s="1"/>
      <c r="Z14" s="1"/>
      <c r="AA14" s="1"/>
      <c r="AB14" s="1"/>
      <c r="AC14" s="1"/>
      <c r="AD14" s="1"/>
      <c r="AE14" s="1"/>
      <c r="AF14" s="1"/>
      <c r="AG14" s="1"/>
      <c r="AH14" s="1"/>
      <c r="AI14" s="1"/>
    </row>
    <row r="15" spans="1:35" ht="81.75" customHeight="1" thickBot="1" x14ac:dyDescent="0.3">
      <c r="A15" s="194"/>
      <c r="B15" s="195"/>
      <c r="C15" s="196"/>
      <c r="D15" s="25"/>
      <c r="E15" s="26"/>
      <c r="F15" s="4"/>
      <c r="G15" s="4"/>
      <c r="H15" s="18">
        <f t="shared" si="0"/>
        <v>0</v>
      </c>
      <c r="I15" s="26"/>
      <c r="J15" s="4"/>
      <c r="K15" s="4"/>
      <c r="L15" s="18">
        <f t="shared" si="1"/>
        <v>0</v>
      </c>
      <c r="M15" s="18" t="str">
        <f t="shared" si="2"/>
        <v>X</v>
      </c>
      <c r="N15" s="26"/>
      <c r="O15" s="1"/>
      <c r="P15" s="1"/>
      <c r="Q15" s="1"/>
      <c r="R15" s="1"/>
      <c r="S15" s="1"/>
      <c r="T15" s="1"/>
      <c r="U15" s="1"/>
      <c r="V15" s="1"/>
      <c r="W15" s="1"/>
      <c r="X15" s="1"/>
      <c r="Y15" s="1"/>
      <c r="Z15" s="1"/>
      <c r="AA15" s="1"/>
      <c r="AB15" s="1"/>
      <c r="AC15" s="1"/>
      <c r="AD15" s="1"/>
      <c r="AE15" s="1"/>
      <c r="AF15" s="1"/>
      <c r="AG15" s="1"/>
      <c r="AH15" s="1"/>
      <c r="AI15" s="1"/>
    </row>
    <row r="16" spans="1:35" ht="81.75" customHeight="1" thickBot="1" x14ac:dyDescent="0.3">
      <c r="A16" s="194"/>
      <c r="B16" s="195"/>
      <c r="C16" s="196"/>
      <c r="D16" s="25"/>
      <c r="E16" s="26"/>
      <c r="F16" s="4"/>
      <c r="G16" s="4"/>
      <c r="H16" s="18">
        <f t="shared" si="0"/>
        <v>0</v>
      </c>
      <c r="I16" s="26"/>
      <c r="J16" s="4"/>
      <c r="K16" s="4"/>
      <c r="L16" s="18">
        <f t="shared" si="1"/>
        <v>0</v>
      </c>
      <c r="M16" s="18" t="str">
        <f t="shared" si="2"/>
        <v>X</v>
      </c>
      <c r="N16" s="26"/>
      <c r="O16" s="1"/>
      <c r="P16" s="1"/>
      <c r="Q16" s="1"/>
      <c r="R16" s="1"/>
      <c r="S16" s="1"/>
      <c r="T16" s="1"/>
      <c r="U16" s="1"/>
      <c r="V16" s="1"/>
      <c r="W16" s="1"/>
      <c r="X16" s="1"/>
      <c r="Y16" s="1"/>
      <c r="Z16" s="1"/>
      <c r="AA16" s="1"/>
      <c r="AB16" s="1"/>
      <c r="AC16" s="1"/>
      <c r="AD16" s="1"/>
      <c r="AE16" s="1"/>
      <c r="AF16" s="1"/>
      <c r="AG16" s="1"/>
      <c r="AH16" s="1"/>
      <c r="AI16" s="1"/>
    </row>
    <row r="17" spans="1:35" ht="81.75" customHeight="1" thickBot="1" x14ac:dyDescent="0.3">
      <c r="A17" s="194"/>
      <c r="B17" s="195"/>
      <c r="C17" s="196"/>
      <c r="D17" s="25"/>
      <c r="E17" s="26"/>
      <c r="F17" s="4"/>
      <c r="G17" s="4"/>
      <c r="H17" s="18">
        <f t="shared" si="0"/>
        <v>0</v>
      </c>
      <c r="I17" s="26"/>
      <c r="J17" s="4"/>
      <c r="K17" s="4"/>
      <c r="L17" s="18">
        <f t="shared" si="1"/>
        <v>0</v>
      </c>
      <c r="M17" s="18" t="str">
        <f t="shared" si="2"/>
        <v>X</v>
      </c>
      <c r="N17" s="26"/>
      <c r="O17" s="1"/>
      <c r="P17" s="1"/>
      <c r="Q17" s="1"/>
      <c r="R17" s="1"/>
      <c r="S17" s="1"/>
      <c r="T17" s="1"/>
      <c r="U17" s="1"/>
      <c r="V17" s="1"/>
      <c r="W17" s="1"/>
      <c r="X17" s="1"/>
      <c r="Y17" s="1"/>
      <c r="Z17" s="1"/>
      <c r="AA17" s="1"/>
      <c r="AB17" s="1"/>
      <c r="AC17" s="1"/>
      <c r="AD17" s="1"/>
      <c r="AE17" s="1"/>
      <c r="AF17" s="1"/>
      <c r="AG17" s="1"/>
      <c r="AH17" s="1"/>
      <c r="AI17" s="1"/>
    </row>
    <row r="18" spans="1:35" ht="81.75" customHeight="1" thickBot="1" x14ac:dyDescent="0.3">
      <c r="A18" s="194"/>
      <c r="B18" s="195"/>
      <c r="C18" s="196"/>
      <c r="D18" s="25"/>
      <c r="E18" s="26"/>
      <c r="F18" s="4"/>
      <c r="G18" s="4"/>
      <c r="H18" s="18">
        <f t="shared" si="0"/>
        <v>0</v>
      </c>
      <c r="I18" s="26"/>
      <c r="J18" s="4"/>
      <c r="K18" s="4"/>
      <c r="L18" s="18">
        <f t="shared" si="1"/>
        <v>0</v>
      </c>
      <c r="M18" s="18" t="str">
        <f t="shared" si="2"/>
        <v>X</v>
      </c>
      <c r="N18" s="26"/>
      <c r="O18" s="1"/>
      <c r="P18" s="1"/>
      <c r="Q18" s="1"/>
      <c r="R18" s="1"/>
      <c r="S18" s="1"/>
      <c r="T18" s="1"/>
      <c r="U18" s="1"/>
      <c r="V18" s="1"/>
      <c r="W18" s="1"/>
      <c r="X18" s="1"/>
      <c r="Y18" s="1"/>
      <c r="Z18" s="1"/>
      <c r="AA18" s="1"/>
      <c r="AB18" s="1"/>
      <c r="AC18" s="1"/>
      <c r="AD18" s="1"/>
      <c r="AE18" s="1"/>
      <c r="AF18" s="1"/>
      <c r="AG18" s="1"/>
      <c r="AH18" s="1"/>
      <c r="AI18" s="1"/>
    </row>
    <row r="19" spans="1:35" ht="81.75" customHeight="1" thickBot="1" x14ac:dyDescent="0.3">
      <c r="A19" s="194"/>
      <c r="B19" s="195"/>
      <c r="C19" s="196"/>
      <c r="D19" s="25"/>
      <c r="E19" s="26"/>
      <c r="F19" s="4"/>
      <c r="G19" s="4"/>
      <c r="H19" s="18">
        <f t="shared" si="0"/>
        <v>0</v>
      </c>
      <c r="I19" s="26"/>
      <c r="J19" s="4"/>
      <c r="K19" s="4"/>
      <c r="L19" s="18">
        <f t="shared" si="1"/>
        <v>0</v>
      </c>
      <c r="M19" s="18" t="str">
        <f t="shared" si="2"/>
        <v>X</v>
      </c>
      <c r="N19" s="26"/>
      <c r="O19" s="1"/>
      <c r="P19" s="1"/>
      <c r="Q19" s="1"/>
      <c r="R19" s="1"/>
      <c r="S19" s="1"/>
      <c r="T19" s="1"/>
      <c r="U19" s="1"/>
      <c r="V19" s="1"/>
      <c r="W19" s="1"/>
      <c r="X19" s="1"/>
      <c r="Y19" s="1"/>
      <c r="Z19" s="1"/>
      <c r="AA19" s="1"/>
      <c r="AB19" s="1"/>
      <c r="AC19" s="1"/>
      <c r="AD19" s="1"/>
      <c r="AE19" s="1"/>
      <c r="AF19" s="1"/>
      <c r="AG19" s="1"/>
      <c r="AH19" s="1"/>
      <c r="AI19" s="1"/>
    </row>
    <row r="20" spans="1:35" ht="81.75" customHeight="1" thickBot="1" x14ac:dyDescent="0.3">
      <c r="A20" s="194"/>
      <c r="B20" s="195"/>
      <c r="C20" s="196"/>
      <c r="D20" s="25"/>
      <c r="E20" s="26"/>
      <c r="F20" s="4"/>
      <c r="G20" s="4"/>
      <c r="H20" s="18">
        <f t="shared" si="0"/>
        <v>0</v>
      </c>
      <c r="I20" s="26"/>
      <c r="J20" s="4"/>
      <c r="K20" s="4"/>
      <c r="L20" s="18">
        <f t="shared" si="1"/>
        <v>0</v>
      </c>
      <c r="M20" s="18" t="str">
        <f t="shared" si="2"/>
        <v>X</v>
      </c>
      <c r="N20" s="26"/>
      <c r="O20" s="1"/>
      <c r="P20" s="1"/>
      <c r="Q20" s="1"/>
      <c r="R20" s="1"/>
      <c r="S20" s="1"/>
      <c r="T20" s="1"/>
      <c r="U20" s="1"/>
      <c r="V20" s="1"/>
      <c r="W20" s="1"/>
      <c r="X20" s="1"/>
      <c r="Y20" s="1"/>
      <c r="Z20" s="1"/>
      <c r="AA20" s="1"/>
      <c r="AB20" s="1"/>
      <c r="AC20" s="1"/>
      <c r="AD20" s="1"/>
      <c r="AE20" s="1"/>
      <c r="AF20" s="1"/>
      <c r="AG20" s="1"/>
      <c r="AH20" s="1"/>
      <c r="AI20" s="1"/>
    </row>
    <row r="21" spans="1:35" ht="16.5" customHeight="1" x14ac:dyDescent="0.25">
      <c r="A21" s="264" t="s">
        <v>183</v>
      </c>
      <c r="B21" s="265"/>
      <c r="C21" s="265"/>
      <c r="D21" s="266"/>
      <c r="E21" s="264" t="s">
        <v>185</v>
      </c>
      <c r="F21" s="267"/>
      <c r="G21" s="268"/>
      <c r="H21" s="269"/>
      <c r="I21" s="264" t="s">
        <v>186</v>
      </c>
      <c r="J21" s="270"/>
      <c r="K21" s="268"/>
      <c r="L21" s="268"/>
      <c r="M21" s="268"/>
      <c r="N21" s="269"/>
      <c r="O21" s="1"/>
      <c r="P21" s="1"/>
      <c r="Q21" s="1"/>
      <c r="R21" s="1"/>
      <c r="S21" s="1"/>
      <c r="T21" s="1"/>
      <c r="U21" s="1"/>
      <c r="V21" s="1"/>
      <c r="W21" s="1"/>
      <c r="X21" s="1"/>
      <c r="Y21" s="1"/>
      <c r="Z21" s="1"/>
      <c r="AA21" s="1"/>
      <c r="AB21" s="1"/>
      <c r="AC21" s="1"/>
      <c r="AD21" s="1"/>
      <c r="AE21" s="1"/>
      <c r="AF21" s="1"/>
      <c r="AG21" s="1"/>
      <c r="AH21" s="1"/>
      <c r="AI21" s="1"/>
    </row>
    <row r="22" spans="1:35" ht="37.5" customHeight="1" thickBot="1" x14ac:dyDescent="0.3">
      <c r="A22" s="201"/>
      <c r="B22" s="204"/>
      <c r="C22" s="204"/>
      <c r="D22" s="205"/>
      <c r="E22" s="201"/>
      <c r="F22" s="209"/>
      <c r="G22" s="209"/>
      <c r="H22" s="210"/>
      <c r="I22" s="201"/>
      <c r="J22" s="212"/>
      <c r="K22" s="209"/>
      <c r="L22" s="209"/>
      <c r="M22" s="209"/>
      <c r="N22" s="210"/>
      <c r="O22" s="1"/>
      <c r="P22" s="1"/>
      <c r="Q22" s="1"/>
      <c r="R22" s="1"/>
      <c r="S22" s="1"/>
      <c r="T22" s="1"/>
      <c r="U22" s="1"/>
      <c r="V22" s="1"/>
      <c r="W22" s="1"/>
      <c r="X22" s="1"/>
      <c r="Y22" s="1"/>
      <c r="Z22" s="1"/>
      <c r="AA22" s="1"/>
      <c r="AB22" s="1"/>
      <c r="AC22" s="1"/>
      <c r="AD22" s="1"/>
      <c r="AE22" s="1"/>
      <c r="AF22" s="1"/>
      <c r="AG22" s="1"/>
      <c r="AH22" s="1"/>
      <c r="AI22" s="1"/>
    </row>
    <row r="23" spans="1:35" ht="37.5" customHeight="1" thickBot="1" x14ac:dyDescent="0.3">
      <c r="A23" s="213" t="s">
        <v>187</v>
      </c>
      <c r="B23" s="214"/>
      <c r="C23" s="214"/>
      <c r="D23" s="214"/>
      <c r="E23" s="214"/>
      <c r="F23" s="214"/>
      <c r="G23" s="214"/>
      <c r="H23" s="214"/>
      <c r="I23" s="214"/>
      <c r="J23" s="214"/>
      <c r="K23" s="214"/>
      <c r="L23" s="214"/>
      <c r="M23" s="214"/>
      <c r="N23" s="215"/>
      <c r="O23" s="1"/>
      <c r="P23" s="1"/>
      <c r="Q23" s="1"/>
      <c r="R23" s="1"/>
      <c r="S23" s="1"/>
      <c r="T23" s="1"/>
      <c r="U23" s="1"/>
      <c r="V23" s="1"/>
      <c r="W23" s="1"/>
      <c r="X23" s="1"/>
      <c r="Y23" s="1"/>
      <c r="Z23" s="1"/>
      <c r="AA23" s="1"/>
      <c r="AB23" s="1"/>
      <c r="AC23" s="1"/>
      <c r="AD23" s="1"/>
      <c r="AE23" s="1"/>
      <c r="AF23" s="1"/>
      <c r="AG23" s="1"/>
      <c r="AH23" s="1"/>
      <c r="AI23" s="1"/>
    </row>
    <row r="24" spans="1:35" s="34" customFormat="1" ht="53.25" customHeight="1" thickBot="1" x14ac:dyDescent="0.3">
      <c r="A24" s="35" t="s">
        <v>188</v>
      </c>
      <c r="B24" s="188" t="s">
        <v>189</v>
      </c>
      <c r="C24" s="189"/>
      <c r="D24" s="188" t="s">
        <v>190</v>
      </c>
      <c r="E24" s="190"/>
      <c r="F24" s="190"/>
      <c r="G24" s="190"/>
      <c r="H24" s="189"/>
      <c r="I24" s="35" t="s">
        <v>191</v>
      </c>
      <c r="J24" s="191" t="s">
        <v>200</v>
      </c>
      <c r="K24" s="192"/>
      <c r="L24" s="193"/>
      <c r="M24" s="36" t="s">
        <v>193</v>
      </c>
      <c r="N24" s="43" t="s">
        <v>194</v>
      </c>
      <c r="O24" s="33"/>
      <c r="P24" s="33"/>
      <c r="Q24" s="33"/>
      <c r="R24" s="33"/>
      <c r="S24" s="33"/>
      <c r="T24" s="33"/>
      <c r="U24" s="33"/>
      <c r="V24" s="33"/>
      <c r="W24" s="33"/>
      <c r="X24" s="33"/>
      <c r="Y24" s="33"/>
      <c r="Z24" s="33"/>
      <c r="AA24" s="33"/>
      <c r="AB24" s="33"/>
      <c r="AC24" s="33"/>
      <c r="AD24" s="33"/>
      <c r="AE24" s="33"/>
      <c r="AF24" s="33"/>
      <c r="AG24" s="33"/>
      <c r="AH24" s="33"/>
      <c r="AI24" s="33"/>
    </row>
    <row r="25" spans="1:35" ht="21.75" thickBot="1" x14ac:dyDescent="0.3">
      <c r="A25" s="42"/>
      <c r="B25" s="185"/>
      <c r="C25" s="186"/>
      <c r="D25" s="185"/>
      <c r="E25" s="187"/>
      <c r="F25" s="187"/>
      <c r="G25" s="187"/>
      <c r="H25" s="186"/>
      <c r="I25" s="42"/>
      <c r="J25" s="185"/>
      <c r="K25" s="187"/>
      <c r="L25" s="186"/>
      <c r="M25" s="142"/>
      <c r="N25" s="42"/>
      <c r="O25" s="1"/>
      <c r="P25" s="1"/>
      <c r="Q25" s="1"/>
      <c r="R25" s="1"/>
      <c r="S25" s="1"/>
      <c r="T25" s="1"/>
      <c r="U25" s="1"/>
      <c r="V25" s="1"/>
      <c r="W25" s="1"/>
      <c r="X25" s="1"/>
      <c r="Y25" s="1"/>
      <c r="Z25" s="1"/>
      <c r="AA25" s="1"/>
      <c r="AB25" s="1"/>
      <c r="AC25" s="1"/>
      <c r="AD25" s="1"/>
      <c r="AE25" s="1"/>
      <c r="AF25" s="1"/>
      <c r="AG25" s="1"/>
      <c r="AH25" s="1"/>
      <c r="AI25" s="1"/>
    </row>
    <row r="26" spans="1:35" ht="21.75" thickBot="1" x14ac:dyDescent="0.3">
      <c r="A26" s="42"/>
      <c r="B26" s="185"/>
      <c r="C26" s="186"/>
      <c r="D26" s="185"/>
      <c r="E26" s="187"/>
      <c r="F26" s="187"/>
      <c r="G26" s="187"/>
      <c r="H26" s="186"/>
      <c r="I26" s="42"/>
      <c r="J26" s="185"/>
      <c r="K26" s="187"/>
      <c r="L26" s="186"/>
      <c r="M26" s="142"/>
      <c r="N26" s="42"/>
      <c r="O26" s="1"/>
      <c r="P26" s="1"/>
      <c r="Q26" s="1"/>
      <c r="R26" s="1"/>
      <c r="S26" s="1"/>
      <c r="T26" s="1"/>
      <c r="U26" s="1"/>
      <c r="V26" s="1"/>
      <c r="W26" s="1"/>
      <c r="X26" s="1"/>
      <c r="Y26" s="1"/>
      <c r="Z26" s="1"/>
      <c r="AA26" s="1"/>
      <c r="AB26" s="1"/>
      <c r="AC26" s="1"/>
      <c r="AD26" s="1"/>
      <c r="AE26" s="1"/>
      <c r="AF26" s="1"/>
      <c r="AG26" s="1"/>
      <c r="AH26" s="1"/>
      <c r="AI26" s="1"/>
    </row>
    <row r="27" spans="1:35" ht="21.75" thickBot="1" x14ac:dyDescent="0.3">
      <c r="A27" s="42"/>
      <c r="B27" s="185"/>
      <c r="C27" s="186"/>
      <c r="D27" s="185"/>
      <c r="E27" s="187"/>
      <c r="F27" s="187"/>
      <c r="G27" s="187"/>
      <c r="H27" s="186"/>
      <c r="I27" s="42"/>
      <c r="J27" s="185"/>
      <c r="K27" s="187"/>
      <c r="L27" s="186"/>
      <c r="M27" s="142"/>
      <c r="N27" s="42"/>
      <c r="O27" s="1"/>
      <c r="P27" s="1"/>
      <c r="Q27" s="1"/>
      <c r="R27" s="1"/>
      <c r="S27" s="1"/>
      <c r="T27" s="1"/>
      <c r="U27" s="1"/>
      <c r="V27" s="1"/>
      <c r="W27" s="1"/>
      <c r="X27" s="1"/>
      <c r="Y27" s="1"/>
      <c r="Z27" s="1"/>
      <c r="AA27" s="1"/>
      <c r="AB27" s="1"/>
      <c r="AC27" s="1"/>
      <c r="AD27" s="1"/>
      <c r="AE27" s="1"/>
      <c r="AF27" s="1"/>
      <c r="AG27" s="1"/>
      <c r="AH27" s="1"/>
      <c r="AI27" s="1"/>
    </row>
    <row r="28" spans="1:35" ht="21.75" thickBot="1" x14ac:dyDescent="0.3">
      <c r="A28" s="42"/>
      <c r="B28" s="185"/>
      <c r="C28" s="186"/>
      <c r="D28" s="185"/>
      <c r="E28" s="187"/>
      <c r="F28" s="187"/>
      <c r="G28" s="187"/>
      <c r="H28" s="186"/>
      <c r="I28" s="42"/>
      <c r="J28" s="185"/>
      <c r="K28" s="187"/>
      <c r="L28" s="186"/>
      <c r="M28" s="142"/>
      <c r="N28" s="42"/>
      <c r="O28" s="1"/>
      <c r="P28" s="1"/>
      <c r="Q28" s="1"/>
      <c r="R28" s="1"/>
      <c r="S28" s="1"/>
      <c r="T28" s="1"/>
      <c r="U28" s="1"/>
      <c r="V28" s="1"/>
      <c r="W28" s="1"/>
      <c r="X28" s="1"/>
      <c r="Y28" s="1"/>
      <c r="Z28" s="1"/>
      <c r="AA28" s="1"/>
      <c r="AB28" s="1"/>
      <c r="AC28" s="1"/>
      <c r="AD28" s="1"/>
      <c r="AE28" s="1"/>
      <c r="AF28" s="1"/>
      <c r="AG28" s="1"/>
      <c r="AH28" s="1"/>
      <c r="AI28" s="1"/>
    </row>
    <row r="29" spans="1:35" ht="21.75" thickBot="1" x14ac:dyDescent="0.3">
      <c r="A29" s="42"/>
      <c r="B29" s="185"/>
      <c r="C29" s="186"/>
      <c r="D29" s="185"/>
      <c r="E29" s="187"/>
      <c r="F29" s="187"/>
      <c r="G29" s="187"/>
      <c r="H29" s="186"/>
      <c r="I29" s="42"/>
      <c r="J29" s="185"/>
      <c r="K29" s="187"/>
      <c r="L29" s="186"/>
      <c r="M29" s="142"/>
      <c r="N29" s="42"/>
      <c r="O29" s="1"/>
      <c r="P29" s="1"/>
      <c r="Q29" s="1"/>
      <c r="R29" s="1"/>
      <c r="S29" s="1"/>
      <c r="T29" s="1"/>
      <c r="U29" s="1"/>
      <c r="V29" s="1"/>
      <c r="W29" s="1"/>
      <c r="X29" s="1"/>
      <c r="Y29" s="1"/>
      <c r="Z29" s="1"/>
      <c r="AA29" s="1"/>
      <c r="AB29" s="1"/>
      <c r="AC29" s="1"/>
      <c r="AD29" s="1"/>
      <c r="AE29" s="1"/>
      <c r="AF29" s="1"/>
      <c r="AG29" s="1"/>
      <c r="AH29" s="1"/>
      <c r="AI29" s="1"/>
    </row>
    <row r="30" spans="1:35" ht="21.75" thickBot="1" x14ac:dyDescent="0.3">
      <c r="A30" s="42"/>
      <c r="B30" s="185"/>
      <c r="C30" s="186"/>
      <c r="D30" s="185"/>
      <c r="E30" s="187"/>
      <c r="F30" s="187"/>
      <c r="G30" s="187"/>
      <c r="H30" s="186"/>
      <c r="I30" s="42"/>
      <c r="J30" s="185"/>
      <c r="K30" s="187"/>
      <c r="L30" s="186"/>
      <c r="M30" s="142"/>
      <c r="N30" s="42"/>
      <c r="O30" s="1"/>
      <c r="P30" s="1"/>
      <c r="Q30" s="1"/>
      <c r="R30" s="1"/>
      <c r="S30" s="1"/>
      <c r="T30" s="1"/>
      <c r="U30" s="1"/>
      <c r="V30" s="1"/>
      <c r="W30" s="1"/>
      <c r="X30" s="1"/>
      <c r="Y30" s="1"/>
      <c r="Z30" s="1"/>
      <c r="AA30" s="1"/>
      <c r="AB30" s="1"/>
      <c r="AC30" s="1"/>
      <c r="AD30" s="1"/>
      <c r="AE30" s="1"/>
      <c r="AF30" s="1"/>
      <c r="AG30" s="1"/>
      <c r="AH30" s="1"/>
      <c r="AI30" s="1"/>
    </row>
    <row r="31" spans="1:35" ht="21.75" thickBot="1" x14ac:dyDescent="0.3">
      <c r="A31" s="42"/>
      <c r="B31" s="185"/>
      <c r="C31" s="186"/>
      <c r="D31" s="185"/>
      <c r="E31" s="187"/>
      <c r="F31" s="187"/>
      <c r="G31" s="187"/>
      <c r="H31" s="186"/>
      <c r="I31" s="42"/>
      <c r="J31" s="185"/>
      <c r="K31" s="187"/>
      <c r="L31" s="186"/>
      <c r="M31" s="142"/>
      <c r="N31" s="42"/>
      <c r="O31" s="1"/>
      <c r="P31" s="1"/>
      <c r="Q31" s="1"/>
      <c r="R31" s="1"/>
      <c r="S31" s="1"/>
      <c r="T31" s="1"/>
      <c r="U31" s="1"/>
      <c r="V31" s="1"/>
      <c r="W31" s="1"/>
      <c r="X31" s="1"/>
      <c r="Y31" s="1"/>
      <c r="Z31" s="1"/>
      <c r="AA31" s="1"/>
      <c r="AB31" s="1"/>
      <c r="AC31" s="1"/>
      <c r="AD31" s="1"/>
      <c r="AE31" s="1"/>
      <c r="AF31" s="1"/>
      <c r="AG31" s="1"/>
      <c r="AH31" s="1"/>
      <c r="AI31" s="1"/>
    </row>
    <row r="32" spans="1:35" ht="21.75" thickBot="1" x14ac:dyDescent="0.3">
      <c r="A32" s="42"/>
      <c r="B32" s="185"/>
      <c r="C32" s="186"/>
      <c r="D32" s="185"/>
      <c r="E32" s="187"/>
      <c r="F32" s="187"/>
      <c r="G32" s="187"/>
      <c r="H32" s="186"/>
      <c r="I32" s="42"/>
      <c r="J32" s="185"/>
      <c r="K32" s="187"/>
      <c r="L32" s="186"/>
      <c r="M32" s="142"/>
      <c r="N32" s="42"/>
      <c r="O32" s="1"/>
      <c r="P32" s="1"/>
      <c r="Q32" s="1"/>
      <c r="R32" s="1"/>
      <c r="S32" s="1"/>
      <c r="T32" s="1"/>
      <c r="U32" s="1"/>
      <c r="V32" s="1"/>
      <c r="W32" s="1"/>
      <c r="X32" s="1"/>
      <c r="Y32" s="1"/>
      <c r="Z32" s="1"/>
      <c r="AA32" s="1"/>
      <c r="AB32" s="1"/>
      <c r="AC32" s="1"/>
      <c r="AD32" s="1"/>
      <c r="AE32" s="1"/>
      <c r="AF32" s="1"/>
      <c r="AG32" s="1"/>
      <c r="AH32" s="1"/>
      <c r="AI32" s="1"/>
    </row>
    <row r="33" spans="1:35" x14ac:dyDescent="0.25">
      <c r="A33" s="37"/>
      <c r="B33" s="37"/>
      <c r="C33" s="37"/>
      <c r="D33" s="37"/>
      <c r="E33" s="37"/>
      <c r="F33" s="37"/>
      <c r="G33" s="37"/>
      <c r="H33" s="37"/>
      <c r="I33" s="37"/>
      <c r="J33" s="37"/>
      <c r="K33" s="37"/>
      <c r="L33" s="37"/>
      <c r="M33" s="37"/>
      <c r="N33" s="37"/>
      <c r="O33" s="1"/>
      <c r="P33" s="1"/>
      <c r="Q33" s="1"/>
      <c r="R33" s="1"/>
      <c r="S33" s="1"/>
      <c r="T33" s="1"/>
      <c r="U33" s="1"/>
      <c r="V33" s="1"/>
      <c r="W33" s="1"/>
      <c r="X33" s="1"/>
      <c r="Y33" s="1"/>
      <c r="Z33" s="1"/>
      <c r="AA33" s="1"/>
      <c r="AB33" s="1"/>
      <c r="AC33" s="1"/>
      <c r="AD33" s="1"/>
      <c r="AE33" s="1"/>
      <c r="AF33" s="1"/>
      <c r="AG33" s="1"/>
      <c r="AH33" s="1"/>
      <c r="AI33" s="1"/>
    </row>
    <row r="34" spans="1:35" x14ac:dyDescent="0.25">
      <c r="A34" s="37"/>
      <c r="B34" s="37"/>
      <c r="C34" s="37"/>
      <c r="D34" s="37"/>
      <c r="E34" s="37"/>
      <c r="F34" s="37"/>
      <c r="G34" s="37"/>
      <c r="H34" s="37"/>
      <c r="I34" s="37"/>
      <c r="J34" s="37"/>
      <c r="K34" s="37"/>
      <c r="L34" s="37"/>
      <c r="M34" s="37"/>
      <c r="N34" s="37"/>
      <c r="O34" s="1"/>
      <c r="P34" s="1"/>
      <c r="Q34" s="1"/>
      <c r="R34" s="1"/>
      <c r="S34" s="1"/>
      <c r="T34" s="1"/>
      <c r="U34" s="1"/>
      <c r="V34" s="1"/>
      <c r="W34" s="1"/>
      <c r="X34" s="1"/>
      <c r="Y34" s="1"/>
      <c r="Z34" s="1"/>
      <c r="AA34" s="1"/>
      <c r="AB34" s="1"/>
      <c r="AC34" s="1"/>
      <c r="AD34" s="1"/>
      <c r="AE34" s="1"/>
      <c r="AF34" s="1"/>
      <c r="AG34" s="1"/>
      <c r="AH34" s="1"/>
      <c r="AI34" s="1"/>
    </row>
    <row r="35" spans="1:35" x14ac:dyDescent="0.25">
      <c r="A35" s="37"/>
      <c r="B35" s="37"/>
      <c r="C35" s="37"/>
      <c r="D35" s="37"/>
      <c r="E35" s="37"/>
      <c r="F35" s="37"/>
      <c r="G35" s="37"/>
      <c r="H35" s="37"/>
      <c r="I35" s="37"/>
      <c r="J35" s="37"/>
      <c r="K35" s="37"/>
      <c r="L35" s="37"/>
      <c r="M35" s="37"/>
      <c r="N35" s="37"/>
      <c r="O35" s="1"/>
      <c r="P35" s="1"/>
      <c r="Q35" s="1"/>
      <c r="R35" s="1"/>
      <c r="S35" s="1"/>
      <c r="T35" s="1"/>
      <c r="U35" s="1"/>
      <c r="V35" s="1"/>
      <c r="W35" s="1"/>
      <c r="X35" s="1"/>
      <c r="Y35" s="1"/>
      <c r="Z35" s="1"/>
      <c r="AA35" s="1"/>
      <c r="AB35" s="1"/>
      <c r="AC35" s="1"/>
      <c r="AD35" s="1"/>
      <c r="AE35" s="1"/>
      <c r="AF35" s="1"/>
      <c r="AG35" s="1"/>
      <c r="AH35" s="1"/>
      <c r="AI35" s="1"/>
    </row>
    <row r="36" spans="1:35" x14ac:dyDescent="0.25">
      <c r="A36" s="37"/>
      <c r="B36" s="37"/>
      <c r="C36" s="37"/>
      <c r="D36" s="37"/>
      <c r="E36" s="37"/>
      <c r="F36" s="37"/>
      <c r="G36" s="37"/>
      <c r="H36" s="37"/>
      <c r="I36" s="37"/>
      <c r="J36" s="37"/>
      <c r="K36" s="37"/>
      <c r="L36" s="37"/>
      <c r="M36" s="37"/>
      <c r="N36" s="37"/>
      <c r="O36" s="1"/>
      <c r="P36" s="1"/>
      <c r="Q36" s="1"/>
      <c r="R36" s="1"/>
      <c r="S36" s="1"/>
      <c r="T36" s="1"/>
      <c r="U36" s="1"/>
      <c r="V36" s="1"/>
      <c r="W36" s="1"/>
      <c r="X36" s="1"/>
      <c r="Y36" s="1"/>
      <c r="Z36" s="1"/>
      <c r="AA36" s="1"/>
      <c r="AB36" s="1"/>
      <c r="AC36" s="1"/>
      <c r="AD36" s="1"/>
      <c r="AE36" s="1"/>
      <c r="AF36" s="1"/>
      <c r="AG36" s="1"/>
      <c r="AH36" s="1"/>
      <c r="AI36" s="1"/>
    </row>
    <row r="37" spans="1:3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row>
    <row r="38" spans="1:3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x14ac:dyDescent="0.25">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x14ac:dyDescent="0.25">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x14ac:dyDescent="0.25">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x14ac:dyDescent="0.25">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x14ac:dyDescent="0.25">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idden="1" x14ac:dyDescent="0.25">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idden="1" x14ac:dyDescent="0.25">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idden="1" x14ac:dyDescent="0.25">
      <c r="A52" s="3" t="s">
        <v>127</v>
      </c>
      <c r="C52" s="1" t="s">
        <v>132</v>
      </c>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idden="1" x14ac:dyDescent="0.25">
      <c r="A53" s="3" t="s">
        <v>195</v>
      </c>
      <c r="C53" s="1" t="s">
        <v>196</v>
      </c>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idden="1" x14ac:dyDescent="0.25">
      <c r="C54" s="1" t="s">
        <v>197</v>
      </c>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idden="1" x14ac:dyDescent="0.25">
      <c r="C55" s="1" t="s">
        <v>198</v>
      </c>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idden="1" x14ac:dyDescent="0.25">
      <c r="C56" s="1" t="s">
        <v>199</v>
      </c>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idden="1" x14ac:dyDescent="0.25">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idden="1"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3:35" x14ac:dyDescent="0.25">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3:35" x14ac:dyDescent="0.25">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3:35" x14ac:dyDescent="0.25">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3:35" x14ac:dyDescent="0.25">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3:35" x14ac:dyDescent="0.25">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row r="105" spans="3:35" x14ac:dyDescent="0.25">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row>
    <row r="106" spans="3:35" x14ac:dyDescent="0.25">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row>
  </sheetData>
  <sheetProtection formatCells="0" formatColumns="0" formatRows="0" deleteColumns="0" deleteRows="0" sort="0" autoFilter="0" pivotTables="0"/>
  <mergeCells count="64">
    <mergeCell ref="A1:M1"/>
    <mergeCell ref="A3:A6"/>
    <mergeCell ref="B3:B6"/>
    <mergeCell ref="C3:C6"/>
    <mergeCell ref="D3:H3"/>
    <mergeCell ref="I3:N3"/>
    <mergeCell ref="E4:N4"/>
    <mergeCell ref="E5:E6"/>
    <mergeCell ref="F5:H6"/>
    <mergeCell ref="I5:I6"/>
    <mergeCell ref="A16:C16"/>
    <mergeCell ref="J5:N6"/>
    <mergeCell ref="A7:C7"/>
    <mergeCell ref="A8:C9"/>
    <mergeCell ref="D8:D9"/>
    <mergeCell ref="E8:E9"/>
    <mergeCell ref="F8:H8"/>
    <mergeCell ref="I8:I9"/>
    <mergeCell ref="J8:L8"/>
    <mergeCell ref="M8:M9"/>
    <mergeCell ref="N8:N9"/>
    <mergeCell ref="A11:C11"/>
    <mergeCell ref="A12:C12"/>
    <mergeCell ref="A13:C13"/>
    <mergeCell ref="A14:C14"/>
    <mergeCell ref="A15:C15"/>
    <mergeCell ref="B24:C24"/>
    <mergeCell ref="D24:H24"/>
    <mergeCell ref="J24:L24"/>
    <mergeCell ref="A17:C17"/>
    <mergeCell ref="A18:C18"/>
    <mergeCell ref="A19:C19"/>
    <mergeCell ref="A20:C20"/>
    <mergeCell ref="A21:A22"/>
    <mergeCell ref="B21:D22"/>
    <mergeCell ref="E21:E22"/>
    <mergeCell ref="F21:H22"/>
    <mergeCell ref="I21:I22"/>
    <mergeCell ref="J21:N22"/>
    <mergeCell ref="A23:N23"/>
    <mergeCell ref="B25:C25"/>
    <mergeCell ref="D25:H25"/>
    <mergeCell ref="J25:L25"/>
    <mergeCell ref="B26:C26"/>
    <mergeCell ref="D26:H26"/>
    <mergeCell ref="J26:L26"/>
    <mergeCell ref="B27:C27"/>
    <mergeCell ref="D27:H27"/>
    <mergeCell ref="J27:L27"/>
    <mergeCell ref="B28:C28"/>
    <mergeCell ref="D28:H28"/>
    <mergeCell ref="J28:L28"/>
    <mergeCell ref="B29:C29"/>
    <mergeCell ref="D29:H29"/>
    <mergeCell ref="J29:L29"/>
    <mergeCell ref="B30:C30"/>
    <mergeCell ref="D30:H30"/>
    <mergeCell ref="J30:L30"/>
    <mergeCell ref="B31:C31"/>
    <mergeCell ref="D31:H31"/>
    <mergeCell ref="J31:L31"/>
    <mergeCell ref="B32:C32"/>
    <mergeCell ref="D32:H32"/>
    <mergeCell ref="J32:L32"/>
  </mergeCells>
  <conditionalFormatting sqref="H11:H20">
    <cfRule type="cellIs" dxfId="411" priority="9" operator="between">
      <formula>0</formula>
      <formula>4</formula>
    </cfRule>
    <cfRule type="cellIs" dxfId="410" priority="10" operator="between">
      <formula>5</formula>
      <formula>9</formula>
    </cfRule>
    <cfRule type="cellIs" dxfId="409" priority="11" operator="between">
      <formula>10</formula>
      <formula>15</formula>
    </cfRule>
    <cfRule type="cellIs" dxfId="408" priority="12" operator="between">
      <formula>16</formula>
      <formula>25</formula>
    </cfRule>
  </conditionalFormatting>
  <conditionalFormatting sqref="L11:M20">
    <cfRule type="cellIs" dxfId="407" priority="5" operator="between">
      <formula>0</formula>
      <formula>4</formula>
    </cfRule>
    <cfRule type="cellIs" dxfId="406" priority="6" operator="between">
      <formula>5</formula>
      <formula>9</formula>
    </cfRule>
    <cfRule type="cellIs" dxfId="405" priority="7" operator="between">
      <formula>10</formula>
      <formula>15</formula>
    </cfRule>
    <cfRule type="cellIs" dxfId="404" priority="8" operator="between">
      <formula>16</formula>
      <formula>25</formula>
    </cfRule>
  </conditionalFormatting>
  <conditionalFormatting sqref="M11:M20">
    <cfRule type="cellIs" dxfId="403" priority="1" operator="equal">
      <formula>"MODERATE"</formula>
    </cfRule>
    <cfRule type="cellIs" dxfId="402" priority="2" operator="equal">
      <formula>"MINOR"</formula>
    </cfRule>
    <cfRule type="cellIs" dxfId="401" priority="3" operator="equal">
      <formula>"HIGH"</formula>
    </cfRule>
    <cfRule type="cellIs" dxfId="400" priority="4" operator="equal">
      <formula>"LOW"</formula>
    </cfRule>
  </conditionalFormatting>
  <dataValidations count="2">
    <dataValidation type="list" allowBlank="1" showInputMessage="1" showErrorMessage="1" sqref="B3:B4">
      <formula1>$A$52:$A$53</formula1>
    </dataValidation>
    <dataValidation type="list" allowBlank="1" showInputMessage="1" showErrorMessage="1" sqref="I5:I6">
      <formula1>$C$52:$C$56</formula1>
    </dataValidation>
  </dataValidations>
  <pageMargins left="0.25" right="0.25" top="0.25" bottom="0.25" header="0.05" footer="0.05"/>
  <pageSetup paperSize="9" scale="38"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04"/>
  <sheetViews>
    <sheetView tabSelected="1" zoomScale="75" zoomScaleNormal="75" workbookViewId="0">
      <pane ySplit="1" topLeftCell="A2" activePane="bottomLeft" state="frozen"/>
      <selection pane="bottomLeft" activeCell="D3" sqref="D3:N4"/>
    </sheetView>
  </sheetViews>
  <sheetFormatPr defaultColWidth="9.140625" defaultRowHeight="16.5" x14ac:dyDescent="0.25"/>
  <cols>
    <col min="1" max="1" width="35.28515625" style="3" customWidth="1"/>
    <col min="2" max="2" width="8.7109375" style="3" bestFit="1" customWidth="1"/>
    <col min="3" max="3" width="49" style="3" customWidth="1"/>
    <col min="4" max="4" width="37.140625" style="3" customWidth="1"/>
    <col min="5" max="5" width="25.85546875" style="3" customWidth="1"/>
    <col min="6" max="6" width="12.7109375" style="3" bestFit="1" customWidth="1"/>
    <col min="7" max="7" width="12.85546875" style="3" customWidth="1"/>
    <col min="8" max="8" width="11.5703125" style="3" customWidth="1"/>
    <col min="9" max="9" width="53.28515625" style="3" customWidth="1"/>
    <col min="10" max="10" width="13.28515625" style="3" customWidth="1"/>
    <col min="11" max="11" width="11.7109375" style="3" customWidth="1"/>
    <col min="12" max="12" width="12.140625" style="3" customWidth="1"/>
    <col min="13" max="13" width="32" style="3" customWidth="1"/>
    <col min="14" max="14" width="49.710937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67</v>
      </c>
      <c r="D3" s="252" t="s">
        <v>315</v>
      </c>
      <c r="E3" s="253"/>
      <c r="F3" s="253"/>
      <c r="G3" s="253"/>
      <c r="H3" s="254"/>
      <c r="I3" s="252" t="s">
        <v>316</v>
      </c>
      <c r="J3" s="253"/>
      <c r="K3" s="253"/>
      <c r="L3" s="253"/>
      <c r="M3" s="253"/>
      <c r="N3" s="254"/>
    </row>
    <row r="4" spans="1:35" ht="30.75" customHeight="1" thickBot="1" x14ac:dyDescent="0.3">
      <c r="A4" s="244"/>
      <c r="B4" s="247"/>
      <c r="C4" s="250"/>
      <c r="D4" s="32" t="s">
        <v>129</v>
      </c>
      <c r="E4" s="184" t="s">
        <v>317</v>
      </c>
      <c r="F4" s="184"/>
      <c r="G4" s="184"/>
      <c r="H4" s="184"/>
      <c r="I4" s="184"/>
      <c r="J4" s="184"/>
      <c r="K4" s="184"/>
      <c r="L4" s="184"/>
      <c r="M4" s="184"/>
      <c r="N4" s="175"/>
    </row>
    <row r="5" spans="1:35" ht="18" customHeight="1" x14ac:dyDescent="0.25">
      <c r="A5" s="244"/>
      <c r="B5" s="247"/>
      <c r="C5" s="250"/>
      <c r="D5" s="134" t="s">
        <v>130</v>
      </c>
      <c r="E5" s="255">
        <v>43620</v>
      </c>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6"/>
      <c r="N10" s="7"/>
      <c r="O10" s="1"/>
      <c r="P10" s="1"/>
      <c r="Q10" s="1"/>
      <c r="R10" s="1"/>
      <c r="S10" s="1"/>
      <c r="T10" s="1"/>
      <c r="U10" s="1"/>
      <c r="V10" s="1"/>
      <c r="W10" s="1"/>
      <c r="X10" s="1"/>
      <c r="Y10" s="1"/>
      <c r="Z10" s="1"/>
      <c r="AA10" s="1"/>
      <c r="AB10" s="1"/>
      <c r="AC10" s="1"/>
      <c r="AD10" s="1"/>
      <c r="AE10" s="1"/>
      <c r="AF10" s="1"/>
      <c r="AG10" s="1"/>
      <c r="AH10" s="1"/>
      <c r="AI10" s="1"/>
    </row>
    <row r="11" spans="1:35" ht="108.75" customHeight="1" thickBot="1" x14ac:dyDescent="0.3">
      <c r="A11" s="194" t="s">
        <v>201</v>
      </c>
      <c r="B11" s="195"/>
      <c r="C11" s="196"/>
      <c r="D11" s="26" t="s">
        <v>202</v>
      </c>
      <c r="E11" s="26" t="s">
        <v>203</v>
      </c>
      <c r="F11" s="4">
        <v>5</v>
      </c>
      <c r="G11" s="4">
        <v>3</v>
      </c>
      <c r="H11" s="80">
        <f>F11*G11</f>
        <v>15</v>
      </c>
      <c r="I11" s="71" t="s">
        <v>204</v>
      </c>
      <c r="J11" s="4">
        <v>2</v>
      </c>
      <c r="K11" s="4">
        <v>3</v>
      </c>
      <c r="L11" s="80">
        <f>J11*K11</f>
        <v>6</v>
      </c>
      <c r="M11" s="18" t="str">
        <f>IF(L11&gt;15,"HIGH",IF(L11&gt;9,"MODERATE",IF(L11&gt;4,"MINOR",IF(L11&gt;0,"LOW",IF(L11&lt;1,"X")))))</f>
        <v>MINOR</v>
      </c>
      <c r="N11" s="71" t="s">
        <v>205</v>
      </c>
      <c r="O11" s="1"/>
      <c r="P11" s="1"/>
      <c r="Q11" s="1"/>
      <c r="R11" s="1"/>
      <c r="S11" s="1"/>
      <c r="T11" s="1"/>
      <c r="U11" s="1"/>
      <c r="V11" s="1"/>
      <c r="W11" s="1"/>
      <c r="X11" s="1"/>
      <c r="Y11" s="1"/>
      <c r="Z11" s="1"/>
      <c r="AA11" s="1"/>
      <c r="AB11" s="1"/>
      <c r="AC11" s="1"/>
      <c r="AD11" s="1"/>
      <c r="AE11" s="1"/>
      <c r="AF11" s="1"/>
      <c r="AG11" s="1"/>
      <c r="AH11" s="1"/>
      <c r="AI11" s="1"/>
    </row>
    <row r="12" spans="1:35" ht="147" customHeight="1" thickBot="1" x14ac:dyDescent="0.3">
      <c r="A12" s="194" t="s">
        <v>206</v>
      </c>
      <c r="B12" s="195"/>
      <c r="C12" s="196"/>
      <c r="D12" s="25" t="s">
        <v>202</v>
      </c>
      <c r="E12" s="26" t="s">
        <v>207</v>
      </c>
      <c r="F12" s="4">
        <v>3</v>
      </c>
      <c r="G12" s="4">
        <v>3</v>
      </c>
      <c r="H12" s="80">
        <f t="shared" ref="H12:H18" si="0">F12*G12</f>
        <v>9</v>
      </c>
      <c r="I12" s="71" t="s">
        <v>208</v>
      </c>
      <c r="J12" s="4">
        <v>2</v>
      </c>
      <c r="K12" s="4">
        <v>3</v>
      </c>
      <c r="L12" s="80">
        <f t="shared" ref="L12:L18" si="1">J12*K12</f>
        <v>6</v>
      </c>
      <c r="M12" s="18" t="str">
        <f t="shared" ref="M12:M18" si="2">IF(L12&gt;15,"HIGH",IF(L12&gt;9,"MODERATE",IF(L12&gt;4,"MINOR",IF(L12&gt;0,"LOW",IF(L12&lt;1,"X")))))</f>
        <v>MINOR</v>
      </c>
      <c r="N12" s="71" t="s">
        <v>209</v>
      </c>
      <c r="O12" s="1"/>
      <c r="P12" s="1"/>
      <c r="Q12" s="1"/>
      <c r="R12" s="1"/>
      <c r="S12" s="1"/>
      <c r="T12" s="1"/>
      <c r="U12" s="1"/>
      <c r="V12" s="1"/>
      <c r="W12" s="1"/>
      <c r="X12" s="1"/>
      <c r="Y12" s="1"/>
      <c r="Z12" s="1"/>
      <c r="AA12" s="1"/>
      <c r="AB12" s="1"/>
      <c r="AC12" s="1"/>
      <c r="AD12" s="1"/>
      <c r="AE12" s="1"/>
      <c r="AF12" s="1"/>
      <c r="AG12" s="1"/>
      <c r="AH12" s="1"/>
      <c r="AI12" s="1"/>
    </row>
    <row r="13" spans="1:35" ht="102.75" customHeight="1" thickBot="1" x14ac:dyDescent="0.3">
      <c r="A13" s="194" t="s">
        <v>210</v>
      </c>
      <c r="B13" s="195"/>
      <c r="C13" s="196"/>
      <c r="D13" s="25" t="s">
        <v>202</v>
      </c>
      <c r="E13" s="26" t="s">
        <v>151</v>
      </c>
      <c r="F13" s="4">
        <v>3</v>
      </c>
      <c r="G13" s="4">
        <v>3</v>
      </c>
      <c r="H13" s="80">
        <f t="shared" si="0"/>
        <v>9</v>
      </c>
      <c r="I13" s="71" t="s">
        <v>211</v>
      </c>
      <c r="J13" s="4">
        <v>1</v>
      </c>
      <c r="K13" s="4">
        <v>3</v>
      </c>
      <c r="L13" s="80">
        <f t="shared" si="1"/>
        <v>3</v>
      </c>
      <c r="M13" s="18" t="str">
        <f t="shared" si="2"/>
        <v>LOW</v>
      </c>
      <c r="N13" s="71"/>
      <c r="O13" s="1"/>
      <c r="P13" s="1"/>
      <c r="Q13" s="1"/>
      <c r="R13" s="1"/>
      <c r="S13" s="1"/>
      <c r="T13" s="1"/>
      <c r="U13" s="1"/>
      <c r="V13" s="1"/>
      <c r="W13" s="1"/>
      <c r="X13" s="1"/>
      <c r="Y13" s="1"/>
      <c r="Z13" s="1"/>
      <c r="AA13" s="1"/>
      <c r="AB13" s="1"/>
      <c r="AC13" s="1"/>
      <c r="AD13" s="1"/>
      <c r="AE13" s="1"/>
      <c r="AF13" s="1"/>
      <c r="AG13" s="1"/>
      <c r="AH13" s="1"/>
      <c r="AI13" s="1"/>
    </row>
    <row r="14" spans="1:35" ht="81.75" customHeight="1" thickBot="1" x14ac:dyDescent="0.3">
      <c r="A14" s="194" t="s">
        <v>212</v>
      </c>
      <c r="B14" s="195"/>
      <c r="C14" s="196"/>
      <c r="D14" s="25" t="s">
        <v>144</v>
      </c>
      <c r="E14" s="26" t="s">
        <v>213</v>
      </c>
      <c r="F14" s="4">
        <v>3</v>
      </c>
      <c r="G14" s="4">
        <v>4</v>
      </c>
      <c r="H14" s="80">
        <f t="shared" si="0"/>
        <v>12</v>
      </c>
      <c r="I14" s="71" t="s">
        <v>214</v>
      </c>
      <c r="J14" s="4">
        <v>2</v>
      </c>
      <c r="K14" s="4">
        <v>4</v>
      </c>
      <c r="L14" s="80">
        <f t="shared" si="1"/>
        <v>8</v>
      </c>
      <c r="M14" s="18" t="str">
        <f t="shared" si="2"/>
        <v>MINOR</v>
      </c>
      <c r="N14" s="71" t="s">
        <v>215</v>
      </c>
      <c r="O14" s="1"/>
      <c r="P14" s="1"/>
      <c r="Q14" s="1"/>
      <c r="R14" s="1"/>
      <c r="S14" s="1"/>
      <c r="T14" s="1"/>
      <c r="U14" s="1"/>
      <c r="V14" s="1"/>
      <c r="W14" s="1"/>
      <c r="X14" s="1"/>
      <c r="Y14" s="1"/>
      <c r="Z14" s="1"/>
      <c r="AA14" s="1"/>
      <c r="AB14" s="1"/>
      <c r="AC14" s="1"/>
      <c r="AD14" s="1"/>
      <c r="AE14" s="1"/>
      <c r="AF14" s="1"/>
      <c r="AG14" s="1"/>
      <c r="AH14" s="1"/>
      <c r="AI14" s="1"/>
    </row>
    <row r="15" spans="1:35" ht="81.75" customHeight="1" thickBot="1" x14ac:dyDescent="0.3">
      <c r="A15" s="194" t="s">
        <v>216</v>
      </c>
      <c r="B15" s="195"/>
      <c r="C15" s="196"/>
      <c r="D15" s="25" t="s">
        <v>144</v>
      </c>
      <c r="E15" s="26" t="s">
        <v>217</v>
      </c>
      <c r="F15" s="4">
        <v>4</v>
      </c>
      <c r="G15" s="4">
        <v>3</v>
      </c>
      <c r="H15" s="80">
        <f t="shared" si="0"/>
        <v>12</v>
      </c>
      <c r="I15" s="71" t="s">
        <v>218</v>
      </c>
      <c r="J15" s="4">
        <v>2</v>
      </c>
      <c r="K15" s="4">
        <v>3</v>
      </c>
      <c r="L15" s="80">
        <f t="shared" si="1"/>
        <v>6</v>
      </c>
      <c r="M15" s="18" t="str">
        <f t="shared" si="2"/>
        <v>MINOR</v>
      </c>
      <c r="N15" s="26"/>
      <c r="O15" s="1"/>
      <c r="P15" s="1"/>
      <c r="Q15" s="1"/>
      <c r="R15" s="1"/>
      <c r="S15" s="1"/>
      <c r="T15" s="1"/>
      <c r="U15" s="1"/>
      <c r="V15" s="1"/>
      <c r="W15" s="1"/>
      <c r="X15" s="1"/>
      <c r="Y15" s="1"/>
      <c r="Z15" s="1"/>
      <c r="AA15" s="1"/>
      <c r="AB15" s="1"/>
      <c r="AC15" s="1"/>
      <c r="AD15" s="1"/>
      <c r="AE15" s="1"/>
      <c r="AF15" s="1"/>
      <c r="AG15" s="1"/>
      <c r="AH15" s="1"/>
      <c r="AI15" s="1"/>
    </row>
    <row r="16" spans="1:35" ht="81.75" customHeight="1" thickBot="1" x14ac:dyDescent="0.3">
      <c r="A16" s="194" t="s">
        <v>219</v>
      </c>
      <c r="B16" s="195"/>
      <c r="C16" s="196"/>
      <c r="D16" s="25" t="s">
        <v>144</v>
      </c>
      <c r="E16" s="26" t="s">
        <v>220</v>
      </c>
      <c r="F16" s="4">
        <v>3</v>
      </c>
      <c r="G16" s="4">
        <v>3</v>
      </c>
      <c r="H16" s="80">
        <f t="shared" si="0"/>
        <v>9</v>
      </c>
      <c r="I16" s="71" t="s">
        <v>221</v>
      </c>
      <c r="J16" s="4">
        <v>1</v>
      </c>
      <c r="K16" s="4">
        <v>3</v>
      </c>
      <c r="L16" s="80">
        <v>3</v>
      </c>
      <c r="M16" s="18" t="str">
        <f t="shared" si="2"/>
        <v>LOW</v>
      </c>
      <c r="N16" s="26"/>
      <c r="O16" s="1"/>
      <c r="P16" s="1"/>
      <c r="Q16" s="1"/>
      <c r="R16" s="1"/>
      <c r="S16" s="1"/>
      <c r="T16" s="1"/>
      <c r="U16" s="1"/>
      <c r="V16" s="1"/>
      <c r="W16" s="1"/>
      <c r="X16" s="1"/>
      <c r="Y16" s="1"/>
      <c r="Z16" s="1"/>
      <c r="AA16" s="1"/>
      <c r="AB16" s="1"/>
      <c r="AC16" s="1"/>
      <c r="AD16" s="1"/>
      <c r="AE16" s="1"/>
      <c r="AF16" s="1"/>
      <c r="AG16" s="1"/>
      <c r="AH16" s="1"/>
      <c r="AI16" s="1"/>
    </row>
    <row r="17" spans="1:35" ht="81.75" customHeight="1" thickBot="1" x14ac:dyDescent="0.3">
      <c r="A17" s="194" t="s">
        <v>222</v>
      </c>
      <c r="B17" s="195"/>
      <c r="C17" s="196"/>
      <c r="D17" s="25" t="s">
        <v>144</v>
      </c>
      <c r="E17" s="26" t="s">
        <v>223</v>
      </c>
      <c r="F17" s="4">
        <v>3</v>
      </c>
      <c r="G17" s="4">
        <v>3</v>
      </c>
      <c r="H17" s="80">
        <f t="shared" si="0"/>
        <v>9</v>
      </c>
      <c r="I17" s="71" t="s">
        <v>224</v>
      </c>
      <c r="J17" s="4">
        <v>2</v>
      </c>
      <c r="K17" s="4">
        <v>3</v>
      </c>
      <c r="L17" s="80">
        <f t="shared" si="1"/>
        <v>6</v>
      </c>
      <c r="M17" s="18" t="str">
        <f t="shared" si="2"/>
        <v>MINOR</v>
      </c>
      <c r="N17" s="26"/>
      <c r="O17" s="1"/>
      <c r="P17" s="1"/>
      <c r="Q17" s="1"/>
      <c r="R17" s="1"/>
      <c r="S17" s="1"/>
      <c r="T17" s="1"/>
      <c r="U17" s="1"/>
      <c r="V17" s="1"/>
      <c r="W17" s="1"/>
      <c r="X17" s="1"/>
      <c r="Y17" s="1"/>
      <c r="Z17" s="1"/>
      <c r="AA17" s="1"/>
      <c r="AB17" s="1"/>
      <c r="AC17" s="1"/>
      <c r="AD17" s="1"/>
      <c r="AE17" s="1"/>
      <c r="AF17" s="1"/>
      <c r="AG17" s="1"/>
      <c r="AH17" s="1"/>
      <c r="AI17" s="1"/>
    </row>
    <row r="18" spans="1:35" ht="121.5" customHeight="1" thickBot="1" x14ac:dyDescent="0.3">
      <c r="A18" s="194" t="s">
        <v>71</v>
      </c>
      <c r="B18" s="195"/>
      <c r="C18" s="196"/>
      <c r="D18" s="25" t="s">
        <v>144</v>
      </c>
      <c r="E18" s="78" t="s">
        <v>180</v>
      </c>
      <c r="F18" s="4">
        <v>3</v>
      </c>
      <c r="G18" s="4">
        <v>4</v>
      </c>
      <c r="H18" s="80">
        <f t="shared" si="0"/>
        <v>12</v>
      </c>
      <c r="I18" s="71" t="s">
        <v>225</v>
      </c>
      <c r="J18" s="4">
        <v>2</v>
      </c>
      <c r="K18" s="4">
        <v>4</v>
      </c>
      <c r="L18" s="80">
        <f t="shared" si="1"/>
        <v>8</v>
      </c>
      <c r="M18" s="18" t="str">
        <f t="shared" si="2"/>
        <v>MINOR</v>
      </c>
      <c r="N18" s="71" t="s">
        <v>72</v>
      </c>
      <c r="O18" s="1"/>
      <c r="P18" s="1"/>
      <c r="Q18" s="1"/>
      <c r="R18" s="1"/>
      <c r="S18" s="1"/>
      <c r="T18" s="1"/>
      <c r="U18" s="1"/>
      <c r="V18" s="1"/>
      <c r="W18" s="1"/>
      <c r="X18" s="1"/>
      <c r="Y18" s="1"/>
      <c r="Z18" s="1"/>
      <c r="AA18" s="1"/>
      <c r="AB18" s="1"/>
      <c r="AC18" s="1"/>
      <c r="AD18" s="1"/>
      <c r="AE18" s="1"/>
      <c r="AF18" s="1"/>
      <c r="AG18" s="1"/>
      <c r="AH18" s="1"/>
      <c r="AI18" s="1"/>
    </row>
    <row r="19" spans="1:35" ht="16.5" customHeight="1" x14ac:dyDescent="0.25">
      <c r="A19" s="264" t="s">
        <v>183</v>
      </c>
      <c r="B19" s="265" t="s">
        <v>226</v>
      </c>
      <c r="C19" s="265"/>
      <c r="D19" s="266"/>
      <c r="E19" s="264" t="s">
        <v>185</v>
      </c>
      <c r="F19" s="267">
        <v>43620</v>
      </c>
      <c r="G19" s="268"/>
      <c r="H19" s="269"/>
      <c r="I19" s="264" t="s">
        <v>186</v>
      </c>
      <c r="J19" s="270">
        <v>43986</v>
      </c>
      <c r="K19" s="268"/>
      <c r="L19" s="268"/>
      <c r="M19" s="268"/>
      <c r="N19" s="269"/>
      <c r="O19" s="1"/>
      <c r="P19" s="1"/>
      <c r="Q19" s="1"/>
      <c r="R19" s="1"/>
      <c r="S19" s="1"/>
      <c r="T19" s="1"/>
      <c r="U19" s="1"/>
      <c r="V19" s="1"/>
      <c r="W19" s="1"/>
      <c r="X19" s="1"/>
      <c r="Y19" s="1"/>
      <c r="Z19" s="1"/>
      <c r="AA19" s="1"/>
      <c r="AB19" s="1"/>
      <c r="AC19" s="1"/>
      <c r="AD19" s="1"/>
      <c r="AE19" s="1"/>
      <c r="AF19" s="1"/>
      <c r="AG19" s="1"/>
      <c r="AH19" s="1"/>
      <c r="AI19" s="1"/>
    </row>
    <row r="20" spans="1:35" ht="37.5" customHeight="1" thickBot="1" x14ac:dyDescent="0.3">
      <c r="A20" s="201"/>
      <c r="B20" s="204"/>
      <c r="C20" s="204"/>
      <c r="D20" s="205"/>
      <c r="E20" s="201"/>
      <c r="F20" s="209"/>
      <c r="G20" s="209"/>
      <c r="H20" s="210"/>
      <c r="I20" s="201"/>
      <c r="J20" s="212"/>
      <c r="K20" s="209"/>
      <c r="L20" s="209"/>
      <c r="M20" s="209"/>
      <c r="N20" s="210"/>
      <c r="O20" s="1"/>
      <c r="P20" s="1"/>
      <c r="Q20" s="1"/>
      <c r="R20" s="1"/>
      <c r="S20" s="1"/>
      <c r="T20" s="1"/>
      <c r="U20" s="1"/>
      <c r="V20" s="1"/>
      <c r="W20" s="1"/>
      <c r="X20" s="1"/>
      <c r="Y20" s="1"/>
      <c r="Z20" s="1"/>
      <c r="AA20" s="1"/>
      <c r="AB20" s="1"/>
      <c r="AC20" s="1"/>
      <c r="AD20" s="1"/>
      <c r="AE20" s="1"/>
      <c r="AF20" s="1"/>
      <c r="AG20" s="1"/>
      <c r="AH20" s="1"/>
      <c r="AI20" s="1"/>
    </row>
    <row r="21" spans="1:35" ht="37.5" customHeight="1" thickBot="1" x14ac:dyDescent="0.3">
      <c r="A21" s="213" t="s">
        <v>187</v>
      </c>
      <c r="B21" s="214"/>
      <c r="C21" s="214"/>
      <c r="D21" s="214"/>
      <c r="E21" s="214"/>
      <c r="F21" s="214"/>
      <c r="G21" s="214"/>
      <c r="H21" s="214"/>
      <c r="I21" s="214"/>
      <c r="J21" s="214"/>
      <c r="K21" s="214"/>
      <c r="L21" s="214"/>
      <c r="M21" s="214"/>
      <c r="N21" s="215"/>
      <c r="O21" s="1"/>
      <c r="P21" s="1"/>
      <c r="Q21" s="1"/>
      <c r="R21" s="1"/>
      <c r="S21" s="1"/>
      <c r="T21" s="1"/>
      <c r="U21" s="1"/>
      <c r="V21" s="1"/>
      <c r="W21" s="1"/>
      <c r="X21" s="1"/>
      <c r="Y21" s="1"/>
      <c r="Z21" s="1"/>
      <c r="AA21" s="1"/>
      <c r="AB21" s="1"/>
      <c r="AC21" s="1"/>
      <c r="AD21" s="1"/>
      <c r="AE21" s="1"/>
      <c r="AF21" s="1"/>
      <c r="AG21" s="1"/>
      <c r="AH21" s="1"/>
      <c r="AI21" s="1"/>
    </row>
    <row r="22" spans="1:35" s="34" customFormat="1" ht="53.25" customHeight="1" thickBot="1" x14ac:dyDescent="0.3">
      <c r="A22" s="35" t="s">
        <v>188</v>
      </c>
      <c r="B22" s="188" t="s">
        <v>189</v>
      </c>
      <c r="C22" s="189"/>
      <c r="D22" s="188" t="s">
        <v>190</v>
      </c>
      <c r="E22" s="190"/>
      <c r="F22" s="190"/>
      <c r="G22" s="190"/>
      <c r="H22" s="189"/>
      <c r="I22" s="35" t="s">
        <v>191</v>
      </c>
      <c r="J22" s="191"/>
      <c r="K22" s="192"/>
      <c r="L22" s="193"/>
      <c r="M22" s="36" t="s">
        <v>193</v>
      </c>
      <c r="N22" s="43" t="s">
        <v>194</v>
      </c>
      <c r="O22" s="33"/>
      <c r="P22" s="33"/>
      <c r="Q22" s="33"/>
      <c r="R22" s="33"/>
      <c r="S22" s="33"/>
      <c r="T22" s="33"/>
      <c r="U22" s="33"/>
      <c r="V22" s="33"/>
      <c r="W22" s="33"/>
      <c r="X22" s="33"/>
      <c r="Y22" s="33"/>
      <c r="Z22" s="33"/>
      <c r="AA22" s="33"/>
      <c r="AB22" s="33"/>
      <c r="AC22" s="33"/>
      <c r="AD22" s="33"/>
      <c r="AE22" s="33"/>
      <c r="AF22" s="33"/>
      <c r="AG22" s="33"/>
      <c r="AH22" s="33"/>
      <c r="AI22" s="33"/>
    </row>
    <row r="23" spans="1:35" ht="21.75" thickBot="1" x14ac:dyDescent="0.3">
      <c r="A23" s="42"/>
      <c r="B23" s="185"/>
      <c r="C23" s="186"/>
      <c r="D23" s="185"/>
      <c r="E23" s="187"/>
      <c r="F23" s="187"/>
      <c r="G23" s="187"/>
      <c r="H23" s="186"/>
      <c r="I23" s="42"/>
      <c r="J23" s="185"/>
      <c r="K23" s="187"/>
      <c r="L23" s="186"/>
      <c r="M23" s="142"/>
      <c r="N23" s="42"/>
      <c r="O23" s="1"/>
      <c r="P23" s="1"/>
      <c r="Q23" s="1"/>
      <c r="R23" s="1"/>
      <c r="S23" s="1"/>
      <c r="T23" s="1"/>
      <c r="U23" s="1"/>
      <c r="V23" s="1"/>
      <c r="W23" s="1"/>
      <c r="X23" s="1"/>
      <c r="Y23" s="1"/>
      <c r="Z23" s="1"/>
      <c r="AA23" s="1"/>
      <c r="AB23" s="1"/>
      <c r="AC23" s="1"/>
      <c r="AD23" s="1"/>
      <c r="AE23" s="1"/>
      <c r="AF23" s="1"/>
      <c r="AG23" s="1"/>
      <c r="AH23" s="1"/>
      <c r="AI23" s="1"/>
    </row>
    <row r="24" spans="1:35" ht="21.75" thickBot="1" x14ac:dyDescent="0.3">
      <c r="A24" s="42"/>
      <c r="B24" s="185"/>
      <c r="C24" s="186"/>
      <c r="D24" s="185"/>
      <c r="E24" s="187"/>
      <c r="F24" s="187"/>
      <c r="G24" s="187"/>
      <c r="H24" s="186"/>
      <c r="I24" s="42"/>
      <c r="J24" s="185"/>
      <c r="K24" s="187"/>
      <c r="L24" s="186"/>
      <c r="M24" s="142"/>
      <c r="N24" s="42"/>
      <c r="O24" s="1"/>
      <c r="P24" s="1"/>
      <c r="Q24" s="1"/>
      <c r="R24" s="1"/>
      <c r="S24" s="1"/>
      <c r="T24" s="1"/>
      <c r="U24" s="1"/>
      <c r="V24" s="1"/>
      <c r="W24" s="1"/>
      <c r="X24" s="1"/>
      <c r="Y24" s="1"/>
      <c r="Z24" s="1"/>
      <c r="AA24" s="1"/>
      <c r="AB24" s="1"/>
      <c r="AC24" s="1"/>
      <c r="AD24" s="1"/>
      <c r="AE24" s="1"/>
      <c r="AF24" s="1"/>
      <c r="AG24" s="1"/>
      <c r="AH24" s="1"/>
      <c r="AI24" s="1"/>
    </row>
    <row r="25" spans="1:35" ht="21.75" thickBot="1" x14ac:dyDescent="0.3">
      <c r="A25" s="42"/>
      <c r="B25" s="185"/>
      <c r="C25" s="186"/>
      <c r="D25" s="185"/>
      <c r="E25" s="187"/>
      <c r="F25" s="187"/>
      <c r="G25" s="187"/>
      <c r="H25" s="186"/>
      <c r="I25" s="42"/>
      <c r="J25" s="185"/>
      <c r="K25" s="187"/>
      <c r="L25" s="186"/>
      <c r="M25" s="142"/>
      <c r="N25" s="42"/>
      <c r="O25" s="1"/>
      <c r="P25" s="1"/>
      <c r="Q25" s="1"/>
      <c r="R25" s="1"/>
      <c r="S25" s="1"/>
      <c r="T25" s="1"/>
      <c r="U25" s="1"/>
      <c r="V25" s="1"/>
      <c r="W25" s="1"/>
      <c r="X25" s="1"/>
      <c r="Y25" s="1"/>
      <c r="Z25" s="1"/>
      <c r="AA25" s="1"/>
      <c r="AB25" s="1"/>
      <c r="AC25" s="1"/>
      <c r="AD25" s="1"/>
      <c r="AE25" s="1"/>
      <c r="AF25" s="1"/>
      <c r="AG25" s="1"/>
      <c r="AH25" s="1"/>
      <c r="AI25" s="1"/>
    </row>
    <row r="26" spans="1:35" ht="21.75" thickBot="1" x14ac:dyDescent="0.3">
      <c r="A26" s="42"/>
      <c r="B26" s="185"/>
      <c r="C26" s="186"/>
      <c r="D26" s="185"/>
      <c r="E26" s="187"/>
      <c r="F26" s="187"/>
      <c r="G26" s="187"/>
      <c r="H26" s="186"/>
      <c r="I26" s="42"/>
      <c r="J26" s="185"/>
      <c r="K26" s="187"/>
      <c r="L26" s="186"/>
      <c r="M26" s="142"/>
      <c r="N26" s="42"/>
      <c r="O26" s="1"/>
      <c r="P26" s="1"/>
      <c r="Q26" s="1"/>
      <c r="R26" s="1"/>
      <c r="S26" s="1"/>
      <c r="T26" s="1"/>
      <c r="U26" s="1"/>
      <c r="V26" s="1"/>
      <c r="W26" s="1"/>
      <c r="X26" s="1"/>
      <c r="Y26" s="1"/>
      <c r="Z26" s="1"/>
      <c r="AA26" s="1"/>
      <c r="AB26" s="1"/>
      <c r="AC26" s="1"/>
      <c r="AD26" s="1"/>
      <c r="AE26" s="1"/>
      <c r="AF26" s="1"/>
      <c r="AG26" s="1"/>
      <c r="AH26" s="1"/>
      <c r="AI26" s="1"/>
    </row>
    <row r="27" spans="1:35" ht="21.75" thickBot="1" x14ac:dyDescent="0.3">
      <c r="A27" s="42"/>
      <c r="B27" s="185"/>
      <c r="C27" s="186"/>
      <c r="D27" s="185"/>
      <c r="E27" s="187"/>
      <c r="F27" s="187"/>
      <c r="G27" s="187"/>
      <c r="H27" s="186"/>
      <c r="I27" s="42"/>
      <c r="J27" s="185"/>
      <c r="K27" s="187"/>
      <c r="L27" s="186"/>
      <c r="M27" s="142"/>
      <c r="N27" s="42"/>
      <c r="O27" s="1"/>
      <c r="P27" s="1"/>
      <c r="Q27" s="1"/>
      <c r="R27" s="1"/>
      <c r="S27" s="1"/>
      <c r="T27" s="1"/>
      <c r="U27" s="1"/>
      <c r="V27" s="1"/>
      <c r="W27" s="1"/>
      <c r="X27" s="1"/>
      <c r="Y27" s="1"/>
      <c r="Z27" s="1"/>
      <c r="AA27" s="1"/>
      <c r="AB27" s="1"/>
      <c r="AC27" s="1"/>
      <c r="AD27" s="1"/>
      <c r="AE27" s="1"/>
      <c r="AF27" s="1"/>
      <c r="AG27" s="1"/>
      <c r="AH27" s="1"/>
      <c r="AI27" s="1"/>
    </row>
    <row r="28" spans="1:35" ht="21.75" thickBot="1" x14ac:dyDescent="0.3">
      <c r="A28" s="42"/>
      <c r="B28" s="185"/>
      <c r="C28" s="186"/>
      <c r="D28" s="185"/>
      <c r="E28" s="187"/>
      <c r="F28" s="187"/>
      <c r="G28" s="187"/>
      <c r="H28" s="186"/>
      <c r="I28" s="42"/>
      <c r="J28" s="185"/>
      <c r="K28" s="187"/>
      <c r="L28" s="186"/>
      <c r="M28" s="142"/>
      <c r="N28" s="42"/>
      <c r="O28" s="1"/>
      <c r="P28" s="1"/>
      <c r="Q28" s="1"/>
      <c r="R28" s="1"/>
      <c r="S28" s="1"/>
      <c r="T28" s="1"/>
      <c r="U28" s="1"/>
      <c r="V28" s="1"/>
      <c r="W28" s="1"/>
      <c r="X28" s="1"/>
      <c r="Y28" s="1"/>
      <c r="Z28" s="1"/>
      <c r="AA28" s="1"/>
      <c r="AB28" s="1"/>
      <c r="AC28" s="1"/>
      <c r="AD28" s="1"/>
      <c r="AE28" s="1"/>
      <c r="AF28" s="1"/>
      <c r="AG28" s="1"/>
      <c r="AH28" s="1"/>
      <c r="AI28" s="1"/>
    </row>
    <row r="29" spans="1:35" ht="21.75" thickBot="1" x14ac:dyDescent="0.3">
      <c r="A29" s="42"/>
      <c r="B29" s="185"/>
      <c r="C29" s="186"/>
      <c r="D29" s="185"/>
      <c r="E29" s="187"/>
      <c r="F29" s="187"/>
      <c r="G29" s="187"/>
      <c r="H29" s="186"/>
      <c r="I29" s="42"/>
      <c r="J29" s="185"/>
      <c r="K29" s="187"/>
      <c r="L29" s="186"/>
      <c r="M29" s="142"/>
      <c r="N29" s="42"/>
      <c r="O29" s="1"/>
      <c r="P29" s="1"/>
      <c r="Q29" s="1"/>
      <c r="R29" s="1"/>
      <c r="S29" s="1"/>
      <c r="T29" s="1"/>
      <c r="U29" s="1"/>
      <c r="V29" s="1"/>
      <c r="W29" s="1"/>
      <c r="X29" s="1"/>
      <c r="Y29" s="1"/>
      <c r="Z29" s="1"/>
      <c r="AA29" s="1"/>
      <c r="AB29" s="1"/>
      <c r="AC29" s="1"/>
      <c r="AD29" s="1"/>
      <c r="AE29" s="1"/>
      <c r="AF29" s="1"/>
      <c r="AG29" s="1"/>
      <c r="AH29" s="1"/>
      <c r="AI29" s="1"/>
    </row>
    <row r="30" spans="1:35" ht="21.75" thickBot="1" x14ac:dyDescent="0.3">
      <c r="A30" s="42"/>
      <c r="B30" s="185"/>
      <c r="C30" s="186"/>
      <c r="D30" s="185"/>
      <c r="E30" s="187"/>
      <c r="F30" s="187"/>
      <c r="G30" s="187"/>
      <c r="H30" s="186"/>
      <c r="I30" s="42"/>
      <c r="J30" s="185"/>
      <c r="K30" s="187"/>
      <c r="L30" s="186"/>
      <c r="M30" s="142"/>
      <c r="N30" s="42"/>
      <c r="O30" s="1"/>
      <c r="P30" s="1"/>
      <c r="Q30" s="1"/>
      <c r="R30" s="1"/>
      <c r="S30" s="1"/>
      <c r="T30" s="1"/>
      <c r="U30" s="1"/>
      <c r="V30" s="1"/>
      <c r="W30" s="1"/>
      <c r="X30" s="1"/>
      <c r="Y30" s="1"/>
      <c r="Z30" s="1"/>
      <c r="AA30" s="1"/>
      <c r="AB30" s="1"/>
      <c r="AC30" s="1"/>
      <c r="AD30" s="1"/>
      <c r="AE30" s="1"/>
      <c r="AF30" s="1"/>
      <c r="AG30" s="1"/>
      <c r="AH30" s="1"/>
      <c r="AI30" s="1"/>
    </row>
    <row r="31" spans="1:35" x14ac:dyDescent="0.25">
      <c r="A31" s="37"/>
      <c r="B31" s="37"/>
      <c r="C31" s="37"/>
      <c r="D31" s="37"/>
      <c r="E31" s="37"/>
      <c r="F31" s="37"/>
      <c r="G31" s="37"/>
      <c r="H31" s="37"/>
      <c r="I31" s="37"/>
      <c r="J31" s="37"/>
      <c r="K31" s="37"/>
      <c r="L31" s="37"/>
      <c r="M31" s="37"/>
      <c r="N31" s="37"/>
      <c r="O31" s="1"/>
      <c r="P31" s="1"/>
      <c r="Q31" s="1"/>
      <c r="R31" s="1"/>
      <c r="S31" s="1"/>
      <c r="T31" s="1"/>
      <c r="U31" s="1"/>
      <c r="V31" s="1"/>
      <c r="W31" s="1"/>
      <c r="X31" s="1"/>
      <c r="Y31" s="1"/>
      <c r="Z31" s="1"/>
      <c r="AA31" s="1"/>
      <c r="AB31" s="1"/>
      <c r="AC31" s="1"/>
      <c r="AD31" s="1"/>
      <c r="AE31" s="1"/>
      <c r="AF31" s="1"/>
      <c r="AG31" s="1"/>
      <c r="AH31" s="1"/>
      <c r="AI31" s="1"/>
    </row>
    <row r="32" spans="1:35" x14ac:dyDescent="0.25">
      <c r="A32" s="37"/>
      <c r="B32" s="37"/>
      <c r="C32" s="37"/>
      <c r="D32" s="37"/>
      <c r="E32" s="37"/>
      <c r="F32" s="37"/>
      <c r="G32" s="37"/>
      <c r="H32" s="37"/>
      <c r="I32" s="37"/>
      <c r="J32" s="37"/>
      <c r="K32" s="37"/>
      <c r="L32" s="37"/>
      <c r="M32" s="37"/>
      <c r="N32" s="37"/>
      <c r="O32" s="1"/>
      <c r="P32" s="1"/>
      <c r="Q32" s="1"/>
      <c r="R32" s="1"/>
      <c r="S32" s="1"/>
      <c r="T32" s="1"/>
      <c r="U32" s="1"/>
      <c r="V32" s="1"/>
      <c r="W32" s="1"/>
      <c r="X32" s="1"/>
      <c r="Y32" s="1"/>
      <c r="Z32" s="1"/>
      <c r="AA32" s="1"/>
      <c r="AB32" s="1"/>
      <c r="AC32" s="1"/>
      <c r="AD32" s="1"/>
      <c r="AE32" s="1"/>
      <c r="AF32" s="1"/>
      <c r="AG32" s="1"/>
      <c r="AH32" s="1"/>
      <c r="AI32" s="1"/>
    </row>
    <row r="33" spans="1:35" x14ac:dyDescent="0.25">
      <c r="A33" s="37"/>
      <c r="B33" s="37"/>
      <c r="C33" s="37"/>
      <c r="D33" s="37"/>
      <c r="E33" s="37"/>
      <c r="F33" s="37"/>
      <c r="G33" s="37"/>
      <c r="H33" s="37"/>
      <c r="I33" s="37"/>
      <c r="J33" s="37"/>
      <c r="K33" s="37"/>
      <c r="L33" s="37"/>
      <c r="M33" s="37"/>
      <c r="N33" s="37"/>
      <c r="O33" s="1"/>
      <c r="P33" s="1"/>
      <c r="Q33" s="1"/>
      <c r="R33" s="1"/>
      <c r="S33" s="1"/>
      <c r="T33" s="1"/>
      <c r="U33" s="1"/>
      <c r="V33" s="1"/>
      <c r="W33" s="1"/>
      <c r="X33" s="1"/>
      <c r="Y33" s="1"/>
      <c r="Z33" s="1"/>
      <c r="AA33" s="1"/>
      <c r="AB33" s="1"/>
      <c r="AC33" s="1"/>
      <c r="AD33" s="1"/>
      <c r="AE33" s="1"/>
      <c r="AF33" s="1"/>
      <c r="AG33" s="1"/>
      <c r="AH33" s="1"/>
      <c r="AI33" s="1"/>
    </row>
    <row r="34" spans="1:35" x14ac:dyDescent="0.25">
      <c r="A34" s="37"/>
      <c r="B34" s="37"/>
      <c r="C34" s="37"/>
      <c r="D34" s="37"/>
      <c r="E34" s="37"/>
      <c r="F34" s="37"/>
      <c r="G34" s="37"/>
      <c r="H34" s="37"/>
      <c r="I34" s="37"/>
      <c r="J34" s="37"/>
      <c r="K34" s="37"/>
      <c r="L34" s="37"/>
      <c r="M34" s="37"/>
      <c r="N34" s="37"/>
      <c r="O34" s="1"/>
      <c r="P34" s="1"/>
      <c r="Q34" s="1"/>
      <c r="R34" s="1"/>
      <c r="S34" s="1"/>
      <c r="T34" s="1"/>
      <c r="U34" s="1"/>
      <c r="V34" s="1"/>
      <c r="W34" s="1"/>
      <c r="X34" s="1"/>
      <c r="Y34" s="1"/>
      <c r="Z34" s="1"/>
      <c r="AA34" s="1"/>
      <c r="AB34" s="1"/>
      <c r="AC34" s="1"/>
      <c r="AD34" s="1"/>
      <c r="AE34" s="1"/>
      <c r="AF34" s="1"/>
      <c r="AG34" s="1"/>
      <c r="AH34" s="1"/>
      <c r="AI34" s="1"/>
    </row>
    <row r="35" spans="1:35"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row>
    <row r="36" spans="1:35"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row>
    <row r="37" spans="1:3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row>
    <row r="38" spans="1:3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x14ac:dyDescent="0.25">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x14ac:dyDescent="0.25">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x14ac:dyDescent="0.25">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idden="1" x14ac:dyDescent="0.25">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idden="1" x14ac:dyDescent="0.25">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idden="1" x14ac:dyDescent="0.25">
      <c r="A50" s="3" t="s">
        <v>127</v>
      </c>
      <c r="C50" s="1" t="s">
        <v>132</v>
      </c>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idden="1" x14ac:dyDescent="0.25">
      <c r="A51" s="3" t="s">
        <v>195</v>
      </c>
      <c r="C51" s="1" t="s">
        <v>196</v>
      </c>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idden="1" x14ac:dyDescent="0.25">
      <c r="C52" s="1" t="s">
        <v>197</v>
      </c>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idden="1" x14ac:dyDescent="0.25">
      <c r="C53" s="1" t="s">
        <v>198</v>
      </c>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idden="1" x14ac:dyDescent="0.25">
      <c r="C54" s="1" t="s">
        <v>199</v>
      </c>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idden="1" x14ac:dyDescent="0.25">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idden="1" x14ac:dyDescent="0.25">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x14ac:dyDescent="0.25">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3:35" x14ac:dyDescent="0.25">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3:35" x14ac:dyDescent="0.25">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3:35" x14ac:dyDescent="0.25">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3:35" x14ac:dyDescent="0.25">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3:35" x14ac:dyDescent="0.25">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sheetData>
  <sheetProtection formatCells="0" formatColumns="0" formatRows="0" deleteColumns="0" deleteRows="0" sort="0" autoFilter="0" pivotTables="0"/>
  <mergeCells count="62">
    <mergeCell ref="A1:M1"/>
    <mergeCell ref="A3:A6"/>
    <mergeCell ref="B3:B6"/>
    <mergeCell ref="C3:C6"/>
    <mergeCell ref="D3:H3"/>
    <mergeCell ref="I3:N3"/>
    <mergeCell ref="E4:N4"/>
    <mergeCell ref="E5:E6"/>
    <mergeCell ref="F5:H6"/>
    <mergeCell ref="I5:I6"/>
    <mergeCell ref="A16:C16"/>
    <mergeCell ref="J5:N6"/>
    <mergeCell ref="A7:C7"/>
    <mergeCell ref="A8:C9"/>
    <mergeCell ref="D8:D9"/>
    <mergeCell ref="E8:E9"/>
    <mergeCell ref="F8:H8"/>
    <mergeCell ref="I8:I9"/>
    <mergeCell ref="J8:L8"/>
    <mergeCell ref="M8:M9"/>
    <mergeCell ref="N8:N9"/>
    <mergeCell ref="A11:C11"/>
    <mergeCell ref="A12:C12"/>
    <mergeCell ref="A13:C13"/>
    <mergeCell ref="A14:C14"/>
    <mergeCell ref="A15:C15"/>
    <mergeCell ref="B22:C22"/>
    <mergeCell ref="D22:H22"/>
    <mergeCell ref="J22:L22"/>
    <mergeCell ref="A17:C17"/>
    <mergeCell ref="A18:C18"/>
    <mergeCell ref="A19:A20"/>
    <mergeCell ref="B19:D20"/>
    <mergeCell ref="E19:E20"/>
    <mergeCell ref="F19:H20"/>
    <mergeCell ref="I19:I20"/>
    <mergeCell ref="J19:N20"/>
    <mergeCell ref="A21:N21"/>
    <mergeCell ref="B23:C23"/>
    <mergeCell ref="D23:H23"/>
    <mergeCell ref="J23:L23"/>
    <mergeCell ref="B24:C24"/>
    <mergeCell ref="D24:H24"/>
    <mergeCell ref="J24:L24"/>
    <mergeCell ref="B25:C25"/>
    <mergeCell ref="D25:H25"/>
    <mergeCell ref="J25:L25"/>
    <mergeCell ref="B26:C26"/>
    <mergeCell ref="D26:H26"/>
    <mergeCell ref="J26:L26"/>
    <mergeCell ref="B27:C27"/>
    <mergeCell ref="D27:H27"/>
    <mergeCell ref="J27:L27"/>
    <mergeCell ref="B28:C28"/>
    <mergeCell ref="D28:H28"/>
    <mergeCell ref="J28:L28"/>
    <mergeCell ref="B29:C29"/>
    <mergeCell ref="D29:H29"/>
    <mergeCell ref="J29:L29"/>
    <mergeCell ref="B30:C30"/>
    <mergeCell ref="D30:H30"/>
    <mergeCell ref="J30:L30"/>
  </mergeCells>
  <conditionalFormatting sqref="H11:H18">
    <cfRule type="cellIs" dxfId="399" priority="9" operator="between">
      <formula>0</formula>
      <formula>4</formula>
    </cfRule>
    <cfRule type="cellIs" dxfId="398" priority="10" operator="between">
      <formula>5</formula>
      <formula>9</formula>
    </cfRule>
    <cfRule type="cellIs" dxfId="397" priority="11" operator="between">
      <formula>10</formula>
      <formula>15</formula>
    </cfRule>
    <cfRule type="cellIs" dxfId="396" priority="12" operator="between">
      <formula>16</formula>
      <formula>25</formula>
    </cfRule>
  </conditionalFormatting>
  <conditionalFormatting sqref="L11:M18">
    <cfRule type="cellIs" dxfId="395" priority="5" operator="between">
      <formula>0</formula>
      <formula>4</formula>
    </cfRule>
    <cfRule type="cellIs" dxfId="394" priority="6" operator="between">
      <formula>5</formula>
      <formula>9</formula>
    </cfRule>
    <cfRule type="cellIs" dxfId="393" priority="7" operator="between">
      <formula>10</formula>
      <formula>15</formula>
    </cfRule>
    <cfRule type="cellIs" dxfId="392" priority="8" operator="between">
      <formula>16</formula>
      <formula>25</formula>
    </cfRule>
  </conditionalFormatting>
  <conditionalFormatting sqref="M11:M18">
    <cfRule type="cellIs" dxfId="391" priority="1" operator="equal">
      <formula>"MODERATE"</formula>
    </cfRule>
    <cfRule type="cellIs" dxfId="390" priority="2" operator="equal">
      <formula>"MINOR"</formula>
    </cfRule>
    <cfRule type="cellIs" dxfId="389" priority="3" operator="equal">
      <formula>"HIGH"</formula>
    </cfRule>
    <cfRule type="cellIs" dxfId="388" priority="4" operator="equal">
      <formula>"LOW"</formula>
    </cfRule>
  </conditionalFormatting>
  <dataValidations count="2">
    <dataValidation type="list" allowBlank="1" showInputMessage="1" showErrorMessage="1" sqref="I5:I6">
      <formula1>$C$50:$C$54</formula1>
    </dataValidation>
    <dataValidation type="list" allowBlank="1" showInputMessage="1" showErrorMessage="1" sqref="B3:B4">
      <formula1>$A$50:$A$51</formula1>
    </dataValidation>
  </dataValidations>
  <pageMargins left="0.25" right="0.25" top="0.75" bottom="0.75" header="0.3" footer="0.3"/>
  <pageSetup paperSize="8" scale="54"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06"/>
  <sheetViews>
    <sheetView zoomScale="75" zoomScaleNormal="75" workbookViewId="0">
      <pane ySplit="1" topLeftCell="A17" activePane="bottomLeft" state="frozen"/>
      <selection pane="bottomLeft" activeCell="A13" sqref="A13:C13"/>
    </sheetView>
  </sheetViews>
  <sheetFormatPr defaultColWidth="9.140625" defaultRowHeight="16.5" x14ac:dyDescent="0.25"/>
  <cols>
    <col min="1" max="1" width="35.28515625" style="3" customWidth="1"/>
    <col min="2" max="2" width="8.7109375" style="3" bestFit="1" customWidth="1"/>
    <col min="3" max="3" width="38.140625" style="3" customWidth="1"/>
    <col min="4" max="4" width="37.140625" style="3" customWidth="1"/>
    <col min="5" max="5" width="25.85546875" style="3" customWidth="1"/>
    <col min="6" max="6" width="12.7109375" style="3" bestFit="1" customWidth="1"/>
    <col min="7" max="7" width="12.85546875" style="3" customWidth="1"/>
    <col min="8" max="8" width="11.5703125" style="3" customWidth="1"/>
    <col min="9" max="9" width="61.140625" style="3" customWidth="1"/>
    <col min="10" max="10" width="13.28515625" style="3" customWidth="1"/>
    <col min="11" max="11" width="11.7109375" style="3" customWidth="1"/>
    <col min="12" max="12" width="12.140625" style="3" customWidth="1"/>
    <col min="13" max="13" width="32" style="3" customWidth="1"/>
    <col min="14" max="14" width="49.710937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70</v>
      </c>
      <c r="D3" s="252" t="s">
        <v>315</v>
      </c>
      <c r="E3" s="253"/>
      <c r="F3" s="253"/>
      <c r="G3" s="253"/>
      <c r="H3" s="254"/>
      <c r="I3" s="252" t="s">
        <v>316</v>
      </c>
      <c r="J3" s="253"/>
      <c r="K3" s="253"/>
      <c r="L3" s="253"/>
      <c r="M3" s="253"/>
      <c r="N3" s="254"/>
    </row>
    <row r="4" spans="1:35" ht="30.75" customHeight="1" thickBot="1" x14ac:dyDescent="0.3">
      <c r="A4" s="244"/>
      <c r="B4" s="247"/>
      <c r="C4" s="250"/>
      <c r="D4" s="32" t="s">
        <v>129</v>
      </c>
      <c r="E4" s="184" t="s">
        <v>227</v>
      </c>
      <c r="F4" s="184"/>
      <c r="G4" s="184"/>
      <c r="H4" s="184"/>
      <c r="I4" s="184"/>
      <c r="J4" s="184"/>
      <c r="K4" s="184"/>
      <c r="L4" s="184"/>
      <c r="M4" s="184"/>
      <c r="N4" s="175"/>
    </row>
    <row r="5" spans="1:35" ht="18" customHeight="1" x14ac:dyDescent="0.25">
      <c r="A5" s="244"/>
      <c r="B5" s="247"/>
      <c r="C5" s="250"/>
      <c r="D5" s="134" t="s">
        <v>130</v>
      </c>
      <c r="E5" s="255">
        <v>43620</v>
      </c>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6"/>
      <c r="N10" s="7"/>
      <c r="O10" s="1"/>
      <c r="P10" s="1"/>
      <c r="Q10" s="1"/>
      <c r="R10" s="1"/>
      <c r="S10" s="1"/>
      <c r="T10" s="1"/>
      <c r="U10" s="1"/>
      <c r="V10" s="1"/>
      <c r="W10" s="1"/>
      <c r="X10" s="1"/>
      <c r="Y10" s="1"/>
      <c r="Z10" s="1"/>
      <c r="AA10" s="1"/>
      <c r="AB10" s="1"/>
      <c r="AC10" s="1"/>
      <c r="AD10" s="1"/>
      <c r="AE10" s="1"/>
      <c r="AF10" s="1"/>
      <c r="AG10" s="1"/>
      <c r="AH10" s="1"/>
      <c r="AI10" s="1"/>
    </row>
    <row r="11" spans="1:35" ht="3" customHeight="1" thickBot="1" x14ac:dyDescent="0.3">
      <c r="A11" s="5"/>
      <c r="B11" s="6"/>
      <c r="C11" s="6"/>
      <c r="D11" s="6"/>
      <c r="E11" s="6"/>
      <c r="F11" s="6"/>
      <c r="G11" s="6"/>
      <c r="H11" s="85"/>
      <c r="I11" s="6"/>
      <c r="J11" s="6"/>
      <c r="K11" s="6"/>
      <c r="L11" s="85"/>
      <c r="M11" s="85"/>
      <c r="N11" s="7"/>
      <c r="O11" s="1"/>
      <c r="P11" s="1"/>
      <c r="Q11" s="1"/>
      <c r="R11" s="1"/>
      <c r="S11" s="1"/>
      <c r="T11" s="1"/>
      <c r="U11" s="1"/>
      <c r="V11" s="1"/>
      <c r="W11" s="1"/>
      <c r="X11" s="1"/>
      <c r="Y11" s="1"/>
      <c r="Z11" s="1"/>
      <c r="AA11" s="1"/>
      <c r="AB11" s="1"/>
      <c r="AC11" s="1"/>
      <c r="AD11" s="1"/>
      <c r="AE11" s="1"/>
      <c r="AF11" s="1"/>
      <c r="AG11" s="1"/>
      <c r="AH11" s="1"/>
      <c r="AI11" s="1"/>
    </row>
    <row r="12" spans="1:35" ht="108.75" customHeight="1" thickBot="1" x14ac:dyDescent="0.3">
      <c r="A12" s="194" t="s">
        <v>228</v>
      </c>
      <c r="B12" s="195"/>
      <c r="C12" s="196"/>
      <c r="D12" s="26" t="s">
        <v>229</v>
      </c>
      <c r="E12" s="26" t="s">
        <v>230</v>
      </c>
      <c r="F12" s="4">
        <v>3</v>
      </c>
      <c r="G12" s="4">
        <v>4</v>
      </c>
      <c r="H12" s="80">
        <v>12</v>
      </c>
      <c r="I12" s="71" t="s">
        <v>247</v>
      </c>
      <c r="J12" s="4">
        <v>2</v>
      </c>
      <c r="K12" s="4">
        <v>4</v>
      </c>
      <c r="L12" s="80">
        <v>8</v>
      </c>
      <c r="M12" s="18" t="str">
        <f t="shared" ref="M12:M20" si="0">IF(L12&gt;15,"HIGH",IF(L12&gt;9,"MODERATE",IF(L12&gt;4,"MINOR",IF(L12&gt;0,"LOW",IF(L12&lt;1,"X")))))</f>
        <v>MINOR</v>
      </c>
      <c r="N12" s="71"/>
      <c r="O12" s="1"/>
      <c r="P12" s="1"/>
      <c r="Q12" s="1"/>
      <c r="R12" s="1"/>
      <c r="S12" s="1"/>
      <c r="T12" s="1"/>
      <c r="U12" s="1"/>
      <c r="V12" s="1"/>
      <c r="W12" s="1"/>
      <c r="X12" s="1"/>
      <c r="Y12" s="1"/>
      <c r="Z12" s="1"/>
      <c r="AA12" s="1"/>
      <c r="AB12" s="1"/>
      <c r="AC12" s="1"/>
      <c r="AD12" s="1"/>
      <c r="AE12" s="1"/>
      <c r="AF12" s="1"/>
      <c r="AG12" s="1"/>
      <c r="AH12" s="1"/>
      <c r="AI12" s="1"/>
    </row>
    <row r="13" spans="1:35" ht="108.75" customHeight="1" thickBot="1" x14ac:dyDescent="0.3">
      <c r="A13" s="194" t="s">
        <v>86</v>
      </c>
      <c r="B13" s="195"/>
      <c r="C13" s="196"/>
      <c r="D13" s="26" t="s">
        <v>236</v>
      </c>
      <c r="E13" s="26" t="s">
        <v>231</v>
      </c>
      <c r="F13" s="4">
        <v>2</v>
      </c>
      <c r="G13" s="4">
        <v>5</v>
      </c>
      <c r="H13" s="80">
        <v>10</v>
      </c>
      <c r="I13" s="71" t="s">
        <v>248</v>
      </c>
      <c r="J13" s="4">
        <v>1</v>
      </c>
      <c r="K13" s="4">
        <v>5</v>
      </c>
      <c r="L13" s="80">
        <v>5</v>
      </c>
      <c r="M13" s="18" t="str">
        <f t="shared" si="0"/>
        <v>MINOR</v>
      </c>
      <c r="N13" s="71" t="s">
        <v>249</v>
      </c>
      <c r="O13" s="1"/>
      <c r="P13" s="1"/>
      <c r="Q13" s="1"/>
      <c r="R13" s="1"/>
      <c r="S13" s="1"/>
      <c r="T13" s="1"/>
      <c r="U13" s="1"/>
      <c r="V13" s="1"/>
      <c r="W13" s="1"/>
      <c r="X13" s="1"/>
      <c r="Y13" s="1"/>
      <c r="Z13" s="1"/>
      <c r="AA13" s="1"/>
      <c r="AB13" s="1"/>
      <c r="AC13" s="1"/>
      <c r="AD13" s="1"/>
      <c r="AE13" s="1"/>
      <c r="AF13" s="1"/>
      <c r="AG13" s="1"/>
      <c r="AH13" s="1"/>
      <c r="AI13" s="1"/>
    </row>
    <row r="14" spans="1:35" ht="108.75" customHeight="1" thickBot="1" x14ac:dyDescent="0.3">
      <c r="A14" s="194" t="s">
        <v>232</v>
      </c>
      <c r="B14" s="195"/>
      <c r="C14" s="196"/>
      <c r="D14" s="26" t="s">
        <v>236</v>
      </c>
      <c r="E14" s="26" t="s">
        <v>233</v>
      </c>
      <c r="F14" s="4">
        <v>3</v>
      </c>
      <c r="G14" s="4">
        <v>3</v>
      </c>
      <c r="H14" s="80">
        <v>9</v>
      </c>
      <c r="I14" s="71" t="s">
        <v>234</v>
      </c>
      <c r="J14" s="4">
        <v>2</v>
      </c>
      <c r="K14" s="4">
        <v>3</v>
      </c>
      <c r="L14" s="80">
        <v>6</v>
      </c>
      <c r="M14" s="18" t="str">
        <f t="shared" si="0"/>
        <v>MINOR</v>
      </c>
      <c r="N14" s="71"/>
      <c r="O14" s="1"/>
      <c r="P14" s="1"/>
      <c r="Q14" s="1"/>
      <c r="R14" s="1"/>
      <c r="S14" s="1"/>
      <c r="T14" s="1"/>
      <c r="U14" s="1"/>
      <c r="V14" s="1"/>
      <c r="W14" s="1"/>
      <c r="X14" s="1"/>
      <c r="Y14" s="1"/>
      <c r="Z14" s="1"/>
      <c r="AA14" s="1"/>
      <c r="AB14" s="1"/>
      <c r="AC14" s="1"/>
      <c r="AD14" s="1"/>
      <c r="AE14" s="1"/>
      <c r="AF14" s="1"/>
      <c r="AG14" s="1"/>
      <c r="AH14" s="1"/>
      <c r="AI14" s="1"/>
    </row>
    <row r="15" spans="1:35" ht="114.75" customHeight="1" thickBot="1" x14ac:dyDescent="0.3">
      <c r="A15" s="194" t="s">
        <v>235</v>
      </c>
      <c r="B15" s="195"/>
      <c r="C15" s="196"/>
      <c r="D15" s="26" t="s">
        <v>236</v>
      </c>
      <c r="E15" s="26" t="s">
        <v>237</v>
      </c>
      <c r="F15" s="4">
        <v>2</v>
      </c>
      <c r="G15" s="4">
        <v>5</v>
      </c>
      <c r="H15" s="80">
        <v>10</v>
      </c>
      <c r="I15" s="71" t="s">
        <v>238</v>
      </c>
      <c r="J15" s="4">
        <v>1</v>
      </c>
      <c r="K15" s="4">
        <v>5</v>
      </c>
      <c r="L15" s="80">
        <v>5</v>
      </c>
      <c r="M15" s="18" t="str">
        <f t="shared" si="0"/>
        <v>MINOR</v>
      </c>
      <c r="N15" s="71"/>
      <c r="O15" s="1"/>
      <c r="P15" s="1"/>
      <c r="Q15" s="1"/>
      <c r="R15" s="1"/>
      <c r="S15" s="1"/>
      <c r="T15" s="1"/>
      <c r="U15" s="1"/>
      <c r="V15" s="1"/>
      <c r="W15" s="1"/>
      <c r="X15" s="1"/>
      <c r="Y15" s="1"/>
      <c r="Z15" s="1"/>
      <c r="AA15" s="1"/>
      <c r="AB15" s="1"/>
      <c r="AC15" s="1"/>
      <c r="AD15" s="1"/>
      <c r="AE15" s="1"/>
      <c r="AF15" s="1"/>
      <c r="AG15" s="1"/>
      <c r="AH15" s="1"/>
      <c r="AI15" s="1"/>
    </row>
    <row r="16" spans="1:35" ht="102.75" customHeight="1" thickBot="1" x14ac:dyDescent="0.3">
      <c r="A16" s="194" t="s">
        <v>239</v>
      </c>
      <c r="B16" s="195"/>
      <c r="C16" s="196"/>
      <c r="D16" s="26" t="s">
        <v>236</v>
      </c>
      <c r="E16" s="26" t="s">
        <v>151</v>
      </c>
      <c r="F16" s="4">
        <v>3</v>
      </c>
      <c r="G16" s="4">
        <v>3</v>
      </c>
      <c r="H16" s="80">
        <v>9</v>
      </c>
      <c r="I16" s="71" t="s">
        <v>250</v>
      </c>
      <c r="J16" s="4">
        <v>2</v>
      </c>
      <c r="K16" s="4">
        <v>3</v>
      </c>
      <c r="L16" s="80">
        <v>6</v>
      </c>
      <c r="M16" s="18" t="str">
        <f t="shared" si="0"/>
        <v>MINOR</v>
      </c>
      <c r="N16" s="71" t="s">
        <v>251</v>
      </c>
      <c r="O16" s="1"/>
      <c r="P16" s="1"/>
      <c r="Q16" s="1"/>
      <c r="R16" s="1"/>
      <c r="S16" s="1"/>
      <c r="T16" s="1"/>
      <c r="U16" s="1"/>
      <c r="V16" s="1"/>
      <c r="W16" s="1"/>
      <c r="X16" s="1"/>
      <c r="Y16" s="1"/>
      <c r="Z16" s="1"/>
      <c r="AA16" s="1"/>
      <c r="AB16" s="1"/>
      <c r="AC16" s="1"/>
      <c r="AD16" s="1"/>
      <c r="AE16" s="1"/>
      <c r="AF16" s="1"/>
      <c r="AG16" s="1"/>
      <c r="AH16" s="1"/>
      <c r="AI16" s="1"/>
    </row>
    <row r="17" spans="1:35" ht="102.75" customHeight="1" thickBot="1" x14ac:dyDescent="0.3">
      <c r="A17" s="271" t="s">
        <v>252</v>
      </c>
      <c r="B17" s="272"/>
      <c r="C17" s="273"/>
      <c r="D17" s="26" t="s">
        <v>236</v>
      </c>
      <c r="E17" s="26" t="s">
        <v>151</v>
      </c>
      <c r="F17" s="4">
        <v>3</v>
      </c>
      <c r="G17" s="4">
        <v>3</v>
      </c>
      <c r="H17" s="80">
        <v>9</v>
      </c>
      <c r="I17" s="71" t="s">
        <v>240</v>
      </c>
      <c r="J17" s="4">
        <v>1</v>
      </c>
      <c r="K17" s="4">
        <v>3</v>
      </c>
      <c r="L17" s="80">
        <v>3</v>
      </c>
      <c r="M17" s="18" t="str">
        <f t="shared" si="0"/>
        <v>LOW</v>
      </c>
      <c r="N17" s="71"/>
      <c r="O17" s="1"/>
      <c r="P17" s="1"/>
      <c r="Q17" s="1"/>
      <c r="R17" s="1"/>
      <c r="S17" s="1"/>
      <c r="T17" s="1"/>
      <c r="U17" s="1"/>
      <c r="V17" s="1"/>
      <c r="W17" s="1"/>
      <c r="X17" s="1"/>
      <c r="Y17" s="1"/>
      <c r="Z17" s="1"/>
      <c r="AA17" s="1"/>
      <c r="AB17" s="1"/>
      <c r="AC17" s="1"/>
      <c r="AD17" s="1"/>
      <c r="AE17" s="1"/>
      <c r="AF17" s="1"/>
      <c r="AG17" s="1"/>
      <c r="AH17" s="1"/>
      <c r="AI17" s="1"/>
    </row>
    <row r="18" spans="1:35" ht="191.25" customHeight="1" thickBot="1" x14ac:dyDescent="0.3">
      <c r="A18" s="194" t="s">
        <v>241</v>
      </c>
      <c r="B18" s="195"/>
      <c r="C18" s="196"/>
      <c r="D18" s="25" t="s">
        <v>229</v>
      </c>
      <c r="E18" s="26" t="s">
        <v>242</v>
      </c>
      <c r="F18" s="4">
        <v>3</v>
      </c>
      <c r="G18" s="4">
        <v>3</v>
      </c>
      <c r="H18" s="80">
        <v>9</v>
      </c>
      <c r="I18" s="71" t="s">
        <v>253</v>
      </c>
      <c r="J18" s="4">
        <v>2</v>
      </c>
      <c r="K18" s="4">
        <v>3</v>
      </c>
      <c r="L18" s="80">
        <v>6</v>
      </c>
      <c r="M18" s="18" t="str">
        <f t="shared" si="0"/>
        <v>MINOR</v>
      </c>
      <c r="N18" s="71" t="s">
        <v>243</v>
      </c>
      <c r="O18" s="1"/>
      <c r="P18" s="1"/>
      <c r="Q18" s="1"/>
      <c r="R18" s="1"/>
      <c r="S18" s="1"/>
      <c r="T18" s="1"/>
      <c r="U18" s="1"/>
      <c r="V18" s="1"/>
      <c r="W18" s="1"/>
      <c r="X18" s="1"/>
      <c r="Y18" s="1"/>
      <c r="Z18" s="1"/>
      <c r="AA18" s="1"/>
      <c r="AB18" s="1"/>
      <c r="AC18" s="1"/>
      <c r="AD18" s="1"/>
      <c r="AE18" s="1"/>
      <c r="AF18" s="1"/>
      <c r="AG18" s="1"/>
      <c r="AH18" s="1"/>
      <c r="AI18" s="1"/>
    </row>
    <row r="19" spans="1:35" ht="133.5" customHeight="1" thickBot="1" x14ac:dyDescent="0.3">
      <c r="A19" s="194" t="s">
        <v>222</v>
      </c>
      <c r="B19" s="195"/>
      <c r="C19" s="196"/>
      <c r="D19" s="26" t="s">
        <v>236</v>
      </c>
      <c r="E19" s="26" t="s">
        <v>244</v>
      </c>
      <c r="F19" s="4">
        <v>2</v>
      </c>
      <c r="G19" s="4">
        <v>4</v>
      </c>
      <c r="H19" s="89">
        <v>8</v>
      </c>
      <c r="I19" s="71" t="s">
        <v>245</v>
      </c>
      <c r="J19" s="4">
        <v>2</v>
      </c>
      <c r="K19" s="4">
        <v>3</v>
      </c>
      <c r="L19" s="89">
        <v>6</v>
      </c>
      <c r="M19" s="90" t="str">
        <f t="shared" si="0"/>
        <v>MINOR</v>
      </c>
      <c r="N19" s="71"/>
      <c r="O19" s="1"/>
      <c r="P19" s="1"/>
      <c r="Q19" s="1"/>
      <c r="R19" s="1"/>
      <c r="S19" s="1"/>
      <c r="T19" s="1"/>
      <c r="U19" s="1"/>
      <c r="V19" s="1"/>
      <c r="W19" s="1"/>
      <c r="X19" s="1"/>
      <c r="Y19" s="1"/>
      <c r="Z19" s="1"/>
      <c r="AA19" s="1"/>
      <c r="AB19" s="1"/>
      <c r="AC19" s="1"/>
      <c r="AD19" s="1"/>
      <c r="AE19" s="1"/>
      <c r="AF19" s="1"/>
      <c r="AG19" s="1"/>
      <c r="AH19" s="1"/>
      <c r="AI19" s="1"/>
    </row>
    <row r="20" spans="1:35" ht="116.25" customHeight="1" thickBot="1" x14ac:dyDescent="0.3">
      <c r="A20" s="194" t="s">
        <v>92</v>
      </c>
      <c r="B20" s="195"/>
      <c r="C20" s="196"/>
      <c r="D20" s="25" t="s">
        <v>229</v>
      </c>
      <c r="E20" s="83" t="s">
        <v>254</v>
      </c>
      <c r="F20" s="67">
        <v>4</v>
      </c>
      <c r="G20" s="67">
        <v>5</v>
      </c>
      <c r="H20" s="86">
        <v>20</v>
      </c>
      <c r="I20" s="87" t="s">
        <v>255</v>
      </c>
      <c r="J20" s="67">
        <v>1</v>
      </c>
      <c r="K20" s="67">
        <v>5</v>
      </c>
      <c r="L20" s="86">
        <v>5</v>
      </c>
      <c r="M20" s="88" t="str">
        <f t="shared" si="0"/>
        <v>MINOR</v>
      </c>
      <c r="N20" s="87"/>
      <c r="O20" s="1"/>
      <c r="P20" s="1"/>
      <c r="Q20" s="1"/>
      <c r="R20" s="1"/>
      <c r="S20" s="1"/>
      <c r="T20" s="1"/>
      <c r="U20" s="1"/>
      <c r="V20" s="1"/>
      <c r="W20" s="1"/>
      <c r="X20" s="1"/>
      <c r="Y20" s="1"/>
      <c r="Z20" s="1"/>
      <c r="AA20" s="1"/>
      <c r="AB20" s="1"/>
      <c r="AC20" s="1"/>
      <c r="AD20" s="1"/>
      <c r="AE20" s="1"/>
      <c r="AF20" s="1"/>
      <c r="AG20" s="1"/>
      <c r="AH20" s="1"/>
      <c r="AI20" s="1"/>
    </row>
    <row r="21" spans="1:35" ht="16.5" customHeight="1" x14ac:dyDescent="0.25">
      <c r="A21" s="264" t="s">
        <v>183</v>
      </c>
      <c r="B21" s="265" t="s">
        <v>226</v>
      </c>
      <c r="C21" s="265"/>
      <c r="D21" s="266"/>
      <c r="E21" s="264" t="s">
        <v>185</v>
      </c>
      <c r="F21" s="267">
        <v>43620</v>
      </c>
      <c r="G21" s="268"/>
      <c r="H21" s="269"/>
      <c r="I21" s="264" t="s">
        <v>186</v>
      </c>
      <c r="J21" s="270">
        <v>43986</v>
      </c>
      <c r="K21" s="268"/>
      <c r="L21" s="268"/>
      <c r="M21" s="268"/>
      <c r="N21" s="269"/>
      <c r="O21" s="1"/>
      <c r="P21" s="1"/>
      <c r="Q21" s="1"/>
      <c r="R21" s="1"/>
      <c r="S21" s="1"/>
      <c r="T21" s="1"/>
      <c r="U21" s="1"/>
      <c r="V21" s="1"/>
      <c r="W21" s="1"/>
      <c r="X21" s="1"/>
      <c r="Y21" s="1"/>
      <c r="Z21" s="1"/>
      <c r="AA21" s="1"/>
      <c r="AB21" s="1"/>
      <c r="AC21" s="1"/>
      <c r="AD21" s="1"/>
      <c r="AE21" s="1"/>
      <c r="AF21" s="1"/>
      <c r="AG21" s="1"/>
      <c r="AH21" s="1"/>
      <c r="AI21" s="1"/>
    </row>
    <row r="22" spans="1:35" ht="37.5" customHeight="1" thickBot="1" x14ac:dyDescent="0.3">
      <c r="A22" s="201"/>
      <c r="B22" s="204"/>
      <c r="C22" s="204"/>
      <c r="D22" s="205"/>
      <c r="E22" s="201"/>
      <c r="F22" s="209"/>
      <c r="G22" s="209"/>
      <c r="H22" s="210"/>
      <c r="I22" s="201"/>
      <c r="J22" s="212"/>
      <c r="K22" s="209"/>
      <c r="L22" s="209"/>
      <c r="M22" s="209"/>
      <c r="N22" s="210"/>
      <c r="O22" s="1"/>
      <c r="P22" s="1"/>
      <c r="Q22" s="1"/>
      <c r="R22" s="1"/>
      <c r="S22" s="1"/>
      <c r="T22" s="1"/>
      <c r="U22" s="1"/>
      <c r="V22" s="1"/>
      <c r="W22" s="1"/>
      <c r="X22" s="1"/>
      <c r="Y22" s="1"/>
      <c r="Z22" s="1"/>
      <c r="AA22" s="1"/>
      <c r="AB22" s="1"/>
      <c r="AC22" s="1"/>
      <c r="AD22" s="1"/>
      <c r="AE22" s="1"/>
      <c r="AF22" s="1"/>
      <c r="AG22" s="1"/>
      <c r="AH22" s="1"/>
      <c r="AI22" s="1"/>
    </row>
    <row r="23" spans="1:35" ht="37.5" customHeight="1" thickBot="1" x14ac:dyDescent="0.3">
      <c r="A23" s="213" t="s">
        <v>187</v>
      </c>
      <c r="B23" s="214"/>
      <c r="C23" s="214"/>
      <c r="D23" s="214"/>
      <c r="E23" s="214"/>
      <c r="F23" s="214"/>
      <c r="G23" s="214"/>
      <c r="H23" s="214"/>
      <c r="I23" s="214"/>
      <c r="J23" s="214"/>
      <c r="K23" s="214"/>
      <c r="L23" s="214"/>
      <c r="M23" s="214"/>
      <c r="N23" s="215"/>
      <c r="O23" s="1"/>
      <c r="P23" s="1"/>
      <c r="Q23" s="1"/>
      <c r="R23" s="1"/>
      <c r="S23" s="1"/>
      <c r="T23" s="1"/>
      <c r="U23" s="1"/>
      <c r="V23" s="1"/>
      <c r="W23" s="1"/>
      <c r="X23" s="1"/>
      <c r="Y23" s="1"/>
      <c r="Z23" s="1"/>
      <c r="AA23" s="1"/>
      <c r="AB23" s="1"/>
      <c r="AC23" s="1"/>
      <c r="AD23" s="1"/>
      <c r="AE23" s="1"/>
      <c r="AF23" s="1"/>
      <c r="AG23" s="1"/>
      <c r="AH23" s="1"/>
      <c r="AI23" s="1"/>
    </row>
    <row r="24" spans="1:35" s="34" customFormat="1" ht="53.25" customHeight="1" thickBot="1" x14ac:dyDescent="0.3">
      <c r="A24" s="35" t="s">
        <v>188</v>
      </c>
      <c r="B24" s="188" t="s">
        <v>189</v>
      </c>
      <c r="C24" s="189"/>
      <c r="D24" s="188" t="s">
        <v>190</v>
      </c>
      <c r="E24" s="190"/>
      <c r="F24" s="190"/>
      <c r="G24" s="190"/>
      <c r="H24" s="189"/>
      <c r="I24" s="35" t="s">
        <v>191</v>
      </c>
      <c r="J24" s="191"/>
      <c r="K24" s="192"/>
      <c r="L24" s="193"/>
      <c r="M24" s="36" t="s">
        <v>193</v>
      </c>
      <c r="N24" s="43" t="s">
        <v>194</v>
      </c>
      <c r="O24" s="33"/>
      <c r="P24" s="33"/>
      <c r="Q24" s="33"/>
      <c r="R24" s="33"/>
      <c r="S24" s="33"/>
      <c r="T24" s="33"/>
      <c r="U24" s="33"/>
      <c r="V24" s="33"/>
      <c r="W24" s="33"/>
      <c r="X24" s="33"/>
      <c r="Y24" s="33"/>
      <c r="Z24" s="33"/>
      <c r="AA24" s="33"/>
      <c r="AB24" s="33"/>
      <c r="AC24" s="33"/>
      <c r="AD24" s="33"/>
      <c r="AE24" s="33"/>
      <c r="AF24" s="33"/>
      <c r="AG24" s="33"/>
      <c r="AH24" s="33"/>
      <c r="AI24" s="33"/>
    </row>
    <row r="25" spans="1:35" ht="21.75" thickBot="1" x14ac:dyDescent="0.3">
      <c r="A25" s="42"/>
      <c r="B25" s="185"/>
      <c r="C25" s="186"/>
      <c r="D25" s="185"/>
      <c r="E25" s="187"/>
      <c r="F25" s="187"/>
      <c r="G25" s="187"/>
      <c r="H25" s="186"/>
      <c r="I25" s="42"/>
      <c r="J25" s="185"/>
      <c r="K25" s="187"/>
      <c r="L25" s="186"/>
      <c r="M25" s="142"/>
      <c r="N25" s="42"/>
      <c r="O25" s="1"/>
      <c r="P25" s="1"/>
      <c r="Q25" s="1"/>
      <c r="R25" s="1"/>
      <c r="S25" s="1"/>
      <c r="T25" s="1"/>
      <c r="U25" s="1"/>
      <c r="V25" s="1"/>
      <c r="W25" s="1"/>
      <c r="X25" s="1"/>
      <c r="Y25" s="1"/>
      <c r="Z25" s="1"/>
      <c r="AA25" s="1"/>
      <c r="AB25" s="1"/>
      <c r="AC25" s="1"/>
      <c r="AD25" s="1"/>
      <c r="AE25" s="1"/>
      <c r="AF25" s="1"/>
      <c r="AG25" s="1"/>
      <c r="AH25" s="1"/>
      <c r="AI25" s="1"/>
    </row>
    <row r="26" spans="1:35" ht="21.75" thickBot="1" x14ac:dyDescent="0.3">
      <c r="A26" s="42"/>
      <c r="B26" s="185"/>
      <c r="C26" s="186"/>
      <c r="D26" s="185"/>
      <c r="E26" s="187"/>
      <c r="F26" s="187"/>
      <c r="G26" s="187"/>
      <c r="H26" s="186"/>
      <c r="I26" s="42"/>
      <c r="J26" s="185"/>
      <c r="K26" s="187"/>
      <c r="L26" s="186"/>
      <c r="M26" s="142"/>
      <c r="N26" s="42"/>
      <c r="O26" s="1"/>
      <c r="P26" s="1"/>
      <c r="Q26" s="1"/>
      <c r="R26" s="1"/>
      <c r="S26" s="1"/>
      <c r="T26" s="1"/>
      <c r="U26" s="1"/>
      <c r="V26" s="1"/>
      <c r="W26" s="1"/>
      <c r="X26" s="1"/>
      <c r="Y26" s="1"/>
      <c r="Z26" s="1"/>
      <c r="AA26" s="1"/>
      <c r="AB26" s="1"/>
      <c r="AC26" s="1"/>
      <c r="AD26" s="1"/>
      <c r="AE26" s="1"/>
      <c r="AF26" s="1"/>
      <c r="AG26" s="1"/>
      <c r="AH26" s="1"/>
      <c r="AI26" s="1"/>
    </row>
    <row r="27" spans="1:35" ht="21.75" thickBot="1" x14ac:dyDescent="0.3">
      <c r="A27" s="42"/>
      <c r="B27" s="185"/>
      <c r="C27" s="186"/>
      <c r="D27" s="185"/>
      <c r="E27" s="187"/>
      <c r="F27" s="187"/>
      <c r="G27" s="187"/>
      <c r="H27" s="186"/>
      <c r="I27" s="42"/>
      <c r="J27" s="185"/>
      <c r="K27" s="187"/>
      <c r="L27" s="186"/>
      <c r="M27" s="142"/>
      <c r="N27" s="42"/>
      <c r="O27" s="1"/>
      <c r="P27" s="1"/>
      <c r="Q27" s="1"/>
      <c r="R27" s="1"/>
      <c r="S27" s="1"/>
      <c r="T27" s="1"/>
      <c r="U27" s="1"/>
      <c r="V27" s="1"/>
      <c r="W27" s="1"/>
      <c r="X27" s="1"/>
      <c r="Y27" s="1"/>
      <c r="Z27" s="1"/>
      <c r="AA27" s="1"/>
      <c r="AB27" s="1"/>
      <c r="AC27" s="1"/>
      <c r="AD27" s="1"/>
      <c r="AE27" s="1"/>
      <c r="AF27" s="1"/>
      <c r="AG27" s="1"/>
      <c r="AH27" s="1"/>
      <c r="AI27" s="1"/>
    </row>
    <row r="28" spans="1:35" ht="21.75" thickBot="1" x14ac:dyDescent="0.3">
      <c r="A28" s="42"/>
      <c r="B28" s="185"/>
      <c r="C28" s="186"/>
      <c r="D28" s="185"/>
      <c r="E28" s="187"/>
      <c r="F28" s="187"/>
      <c r="G28" s="187"/>
      <c r="H28" s="186"/>
      <c r="I28" s="42"/>
      <c r="J28" s="185"/>
      <c r="K28" s="187"/>
      <c r="L28" s="186"/>
      <c r="M28" s="142"/>
      <c r="N28" s="42"/>
      <c r="O28" s="1"/>
      <c r="P28" s="1"/>
      <c r="Q28" s="1"/>
      <c r="R28" s="1"/>
      <c r="S28" s="1"/>
      <c r="T28" s="1"/>
      <c r="U28" s="1"/>
      <c r="V28" s="1"/>
      <c r="W28" s="1"/>
      <c r="X28" s="1"/>
      <c r="Y28" s="1"/>
      <c r="Z28" s="1"/>
      <c r="AA28" s="1"/>
      <c r="AB28" s="1"/>
      <c r="AC28" s="1"/>
      <c r="AD28" s="1"/>
      <c r="AE28" s="1"/>
      <c r="AF28" s="1"/>
      <c r="AG28" s="1"/>
      <c r="AH28" s="1"/>
      <c r="AI28" s="1"/>
    </row>
    <row r="29" spans="1:35" ht="21.75" thickBot="1" x14ac:dyDescent="0.3">
      <c r="A29" s="42"/>
      <c r="B29" s="185"/>
      <c r="C29" s="186"/>
      <c r="D29" s="185"/>
      <c r="E29" s="187"/>
      <c r="F29" s="187"/>
      <c r="G29" s="187"/>
      <c r="H29" s="186"/>
      <c r="I29" s="42"/>
      <c r="J29" s="185"/>
      <c r="K29" s="187"/>
      <c r="L29" s="186"/>
      <c r="M29" s="142"/>
      <c r="N29" s="42"/>
      <c r="O29" s="1"/>
      <c r="P29" s="1"/>
      <c r="Q29" s="1"/>
      <c r="R29" s="1"/>
      <c r="S29" s="1"/>
      <c r="T29" s="1"/>
      <c r="U29" s="1"/>
      <c r="V29" s="1"/>
      <c r="W29" s="1"/>
      <c r="X29" s="1"/>
      <c r="Y29" s="1"/>
      <c r="Z29" s="1"/>
      <c r="AA29" s="1"/>
      <c r="AB29" s="1"/>
      <c r="AC29" s="1"/>
      <c r="AD29" s="1"/>
      <c r="AE29" s="1"/>
      <c r="AF29" s="1"/>
      <c r="AG29" s="1"/>
      <c r="AH29" s="1"/>
      <c r="AI29" s="1"/>
    </row>
    <row r="30" spans="1:35" ht="21.75" thickBot="1" x14ac:dyDescent="0.3">
      <c r="A30" s="42"/>
      <c r="B30" s="185"/>
      <c r="C30" s="186"/>
      <c r="D30" s="185"/>
      <c r="E30" s="187"/>
      <c r="F30" s="187"/>
      <c r="G30" s="187"/>
      <c r="H30" s="186"/>
      <c r="I30" s="42"/>
      <c r="J30" s="185"/>
      <c r="K30" s="187"/>
      <c r="L30" s="186"/>
      <c r="M30" s="142"/>
      <c r="N30" s="42"/>
      <c r="O30" s="1"/>
      <c r="P30" s="1"/>
      <c r="Q30" s="1"/>
      <c r="R30" s="1"/>
      <c r="S30" s="1"/>
      <c r="T30" s="1"/>
      <c r="U30" s="1"/>
      <c r="V30" s="1"/>
      <c r="W30" s="1"/>
      <c r="X30" s="1"/>
      <c r="Y30" s="1"/>
      <c r="Z30" s="1"/>
      <c r="AA30" s="1"/>
      <c r="AB30" s="1"/>
      <c r="AC30" s="1"/>
      <c r="AD30" s="1"/>
      <c r="AE30" s="1"/>
      <c r="AF30" s="1"/>
      <c r="AG30" s="1"/>
      <c r="AH30" s="1"/>
      <c r="AI30" s="1"/>
    </row>
    <row r="31" spans="1:35" ht="21.75" thickBot="1" x14ac:dyDescent="0.3">
      <c r="A31" s="42"/>
      <c r="B31" s="185"/>
      <c r="C31" s="186"/>
      <c r="D31" s="185"/>
      <c r="E31" s="187"/>
      <c r="F31" s="187"/>
      <c r="G31" s="187"/>
      <c r="H31" s="186"/>
      <c r="I31" s="42"/>
      <c r="J31" s="185"/>
      <c r="K31" s="187"/>
      <c r="L31" s="186"/>
      <c r="M31" s="142"/>
      <c r="N31" s="42"/>
      <c r="O31" s="1"/>
      <c r="P31" s="1"/>
      <c r="Q31" s="1"/>
      <c r="R31" s="1"/>
      <c r="S31" s="1"/>
      <c r="T31" s="1"/>
      <c r="U31" s="1"/>
      <c r="V31" s="1"/>
      <c r="W31" s="1"/>
      <c r="X31" s="1"/>
      <c r="Y31" s="1"/>
      <c r="Z31" s="1"/>
      <c r="AA31" s="1"/>
      <c r="AB31" s="1"/>
      <c r="AC31" s="1"/>
      <c r="AD31" s="1"/>
      <c r="AE31" s="1"/>
      <c r="AF31" s="1"/>
      <c r="AG31" s="1"/>
      <c r="AH31" s="1"/>
      <c r="AI31" s="1"/>
    </row>
    <row r="32" spans="1:35" ht="21.75" thickBot="1" x14ac:dyDescent="0.3">
      <c r="A32" s="42"/>
      <c r="B32" s="185"/>
      <c r="C32" s="186"/>
      <c r="D32" s="185"/>
      <c r="E32" s="187"/>
      <c r="F32" s="187"/>
      <c r="G32" s="187"/>
      <c r="H32" s="186"/>
      <c r="I32" s="42"/>
      <c r="J32" s="185"/>
      <c r="K32" s="187"/>
      <c r="L32" s="186"/>
      <c r="M32" s="142"/>
      <c r="N32" s="42"/>
      <c r="O32" s="1"/>
      <c r="P32" s="1"/>
      <c r="Q32" s="1"/>
      <c r="R32" s="1"/>
      <c r="S32" s="1"/>
      <c r="T32" s="1"/>
      <c r="U32" s="1"/>
      <c r="V32" s="1"/>
      <c r="W32" s="1"/>
      <c r="X32" s="1"/>
      <c r="Y32" s="1"/>
      <c r="Z32" s="1"/>
      <c r="AA32" s="1"/>
      <c r="AB32" s="1"/>
      <c r="AC32" s="1"/>
      <c r="AD32" s="1"/>
      <c r="AE32" s="1"/>
      <c r="AF32" s="1"/>
      <c r="AG32" s="1"/>
      <c r="AH32" s="1"/>
      <c r="AI32" s="1"/>
    </row>
    <row r="33" spans="1:35" x14ac:dyDescent="0.25">
      <c r="A33" s="37"/>
      <c r="B33" s="37"/>
      <c r="C33" s="37"/>
      <c r="D33" s="37"/>
      <c r="E33" s="37"/>
      <c r="F33" s="37"/>
      <c r="G33" s="37"/>
      <c r="H33" s="37"/>
      <c r="I33" s="37"/>
      <c r="J33" s="37"/>
      <c r="K33" s="37"/>
      <c r="L33" s="37"/>
      <c r="M33" s="37"/>
      <c r="N33" s="37"/>
      <c r="O33" s="1"/>
      <c r="P33" s="1"/>
      <c r="Q33" s="1"/>
      <c r="R33" s="1"/>
      <c r="S33" s="1"/>
      <c r="T33" s="1"/>
      <c r="U33" s="1"/>
      <c r="V33" s="1"/>
      <c r="W33" s="1"/>
      <c r="X33" s="1"/>
      <c r="Y33" s="1"/>
      <c r="Z33" s="1"/>
      <c r="AA33" s="1"/>
      <c r="AB33" s="1"/>
      <c r="AC33" s="1"/>
      <c r="AD33" s="1"/>
      <c r="AE33" s="1"/>
      <c r="AF33" s="1"/>
      <c r="AG33" s="1"/>
      <c r="AH33" s="1"/>
      <c r="AI33" s="1"/>
    </row>
    <row r="34" spans="1:35" x14ac:dyDescent="0.25">
      <c r="A34" s="37"/>
      <c r="B34" s="37"/>
      <c r="C34" s="37"/>
      <c r="D34" s="37"/>
      <c r="E34" s="37"/>
      <c r="F34" s="37"/>
      <c r="G34" s="37"/>
      <c r="H34" s="37"/>
      <c r="I34" s="37"/>
      <c r="J34" s="37"/>
      <c r="K34" s="37"/>
      <c r="L34" s="37"/>
      <c r="M34" s="37"/>
      <c r="N34" s="37"/>
      <c r="O34" s="1"/>
      <c r="P34" s="1"/>
      <c r="Q34" s="1"/>
      <c r="R34" s="1"/>
      <c r="S34" s="1"/>
      <c r="T34" s="1"/>
      <c r="U34" s="1"/>
      <c r="V34" s="1"/>
      <c r="W34" s="1"/>
      <c r="X34" s="1"/>
      <c r="Y34" s="1"/>
      <c r="Z34" s="1"/>
      <c r="AA34" s="1"/>
      <c r="AB34" s="1"/>
      <c r="AC34" s="1"/>
      <c r="AD34" s="1"/>
      <c r="AE34" s="1"/>
      <c r="AF34" s="1"/>
      <c r="AG34" s="1"/>
      <c r="AH34" s="1"/>
      <c r="AI34" s="1"/>
    </row>
    <row r="35" spans="1:35" x14ac:dyDescent="0.25">
      <c r="A35" s="37"/>
      <c r="B35" s="37"/>
      <c r="C35" s="37"/>
      <c r="D35" s="37"/>
      <c r="E35" s="37"/>
      <c r="F35" s="37"/>
      <c r="G35" s="37"/>
      <c r="H35" s="37"/>
      <c r="I35" s="37"/>
      <c r="J35" s="37"/>
      <c r="K35" s="37"/>
      <c r="L35" s="37"/>
      <c r="M35" s="37"/>
      <c r="N35" s="37"/>
      <c r="O35" s="1"/>
      <c r="P35" s="1"/>
      <c r="Q35" s="1"/>
      <c r="R35" s="1"/>
      <c r="S35" s="1"/>
      <c r="T35" s="1"/>
      <c r="U35" s="1"/>
      <c r="V35" s="1"/>
      <c r="W35" s="1"/>
      <c r="X35" s="1"/>
      <c r="Y35" s="1"/>
      <c r="Z35" s="1"/>
      <c r="AA35" s="1"/>
      <c r="AB35" s="1"/>
      <c r="AC35" s="1"/>
      <c r="AD35" s="1"/>
      <c r="AE35" s="1"/>
      <c r="AF35" s="1"/>
      <c r="AG35" s="1"/>
      <c r="AH35" s="1"/>
      <c r="AI35" s="1"/>
    </row>
    <row r="36" spans="1:35" x14ac:dyDescent="0.25">
      <c r="A36" s="37"/>
      <c r="B36" s="37"/>
      <c r="C36" s="37"/>
      <c r="D36" s="37"/>
      <c r="E36" s="37"/>
      <c r="F36" s="37"/>
      <c r="G36" s="37"/>
      <c r="H36" s="37"/>
      <c r="I36" s="37"/>
      <c r="J36" s="37"/>
      <c r="K36" s="37"/>
      <c r="L36" s="37"/>
      <c r="M36" s="37"/>
      <c r="N36" s="37"/>
      <c r="O36" s="1"/>
      <c r="P36" s="1"/>
      <c r="Q36" s="1"/>
      <c r="R36" s="1"/>
      <c r="S36" s="1"/>
      <c r="T36" s="1"/>
      <c r="U36" s="1"/>
      <c r="V36" s="1"/>
      <c r="W36" s="1"/>
      <c r="X36" s="1"/>
      <c r="Y36" s="1"/>
      <c r="Z36" s="1"/>
      <c r="AA36" s="1"/>
      <c r="AB36" s="1"/>
      <c r="AC36" s="1"/>
      <c r="AD36" s="1"/>
      <c r="AE36" s="1"/>
      <c r="AF36" s="1"/>
      <c r="AG36" s="1"/>
      <c r="AH36" s="1"/>
      <c r="AI36" s="1"/>
    </row>
    <row r="37" spans="1:3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row>
    <row r="38" spans="1:3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x14ac:dyDescent="0.25">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x14ac:dyDescent="0.25">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x14ac:dyDescent="0.25">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x14ac:dyDescent="0.25">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x14ac:dyDescent="0.25">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idden="1" x14ac:dyDescent="0.25">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idden="1" x14ac:dyDescent="0.25">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idden="1" x14ac:dyDescent="0.25">
      <c r="A52" s="3" t="s">
        <v>127</v>
      </c>
      <c r="C52" s="1" t="s">
        <v>132</v>
      </c>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idden="1" x14ac:dyDescent="0.25">
      <c r="A53" s="3" t="s">
        <v>195</v>
      </c>
      <c r="C53" s="1" t="s">
        <v>196</v>
      </c>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idden="1" x14ac:dyDescent="0.25">
      <c r="C54" s="1" t="s">
        <v>197</v>
      </c>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idden="1" x14ac:dyDescent="0.25">
      <c r="C55" s="1" t="s">
        <v>198</v>
      </c>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idden="1" x14ac:dyDescent="0.25">
      <c r="C56" s="1" t="s">
        <v>199</v>
      </c>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idden="1" x14ac:dyDescent="0.25">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idden="1"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3:35" x14ac:dyDescent="0.25">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3:35" x14ac:dyDescent="0.25">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3:35" x14ac:dyDescent="0.25">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3:35" x14ac:dyDescent="0.25">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3:35" x14ac:dyDescent="0.25">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row r="105" spans="3:35" x14ac:dyDescent="0.25">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row>
    <row r="106" spans="3:35" x14ac:dyDescent="0.25">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row>
  </sheetData>
  <sheetProtection formatCells="0" formatColumns="0" formatRows="0" deleteColumns="0" deleteRows="0" sort="0" autoFilter="0" pivotTables="0"/>
  <mergeCells count="63">
    <mergeCell ref="A1:M1"/>
    <mergeCell ref="A3:A6"/>
    <mergeCell ref="B3:B6"/>
    <mergeCell ref="C3:C6"/>
    <mergeCell ref="D3:H3"/>
    <mergeCell ref="I3:N3"/>
    <mergeCell ref="E4:N4"/>
    <mergeCell ref="E5:E6"/>
    <mergeCell ref="F5:H6"/>
    <mergeCell ref="I5:I6"/>
    <mergeCell ref="J5:N6"/>
    <mergeCell ref="A18:C18"/>
    <mergeCell ref="N8:N9"/>
    <mergeCell ref="A12:C12"/>
    <mergeCell ref="A7:C7"/>
    <mergeCell ref="A8:C9"/>
    <mergeCell ref="D8:D9"/>
    <mergeCell ref="E8:E9"/>
    <mergeCell ref="F8:H8"/>
    <mergeCell ref="A17:C17"/>
    <mergeCell ref="I8:I9"/>
    <mergeCell ref="J8:L8"/>
    <mergeCell ref="M8:M9"/>
    <mergeCell ref="A14:C14"/>
    <mergeCell ref="A13:C13"/>
    <mergeCell ref="A15:C15"/>
    <mergeCell ref="A16:C16"/>
    <mergeCell ref="B24:C24"/>
    <mergeCell ref="D24:H24"/>
    <mergeCell ref="J24:L24"/>
    <mergeCell ref="A19:C19"/>
    <mergeCell ref="A21:A22"/>
    <mergeCell ref="B21:D22"/>
    <mergeCell ref="E21:E22"/>
    <mergeCell ref="F21:H22"/>
    <mergeCell ref="I21:I22"/>
    <mergeCell ref="J21:N22"/>
    <mergeCell ref="A23:N23"/>
    <mergeCell ref="A20:C20"/>
    <mergeCell ref="B25:C25"/>
    <mergeCell ref="D25:H25"/>
    <mergeCell ref="J25:L25"/>
    <mergeCell ref="B26:C26"/>
    <mergeCell ref="D26:H26"/>
    <mergeCell ref="J26:L26"/>
    <mergeCell ref="B27:C27"/>
    <mergeCell ref="D27:H27"/>
    <mergeCell ref="J27:L27"/>
    <mergeCell ref="B28:C28"/>
    <mergeCell ref="D28:H28"/>
    <mergeCell ref="J28:L28"/>
    <mergeCell ref="B29:C29"/>
    <mergeCell ref="D29:H29"/>
    <mergeCell ref="J29:L29"/>
    <mergeCell ref="B30:C30"/>
    <mergeCell ref="D30:H30"/>
    <mergeCell ref="J30:L30"/>
    <mergeCell ref="B31:C31"/>
    <mergeCell ref="D31:H31"/>
    <mergeCell ref="J31:L31"/>
    <mergeCell ref="B32:C32"/>
    <mergeCell ref="D32:H32"/>
    <mergeCell ref="J32:L32"/>
  </mergeCells>
  <conditionalFormatting sqref="H12 H15:H20">
    <cfRule type="cellIs" dxfId="387" priority="33" operator="between">
      <formula>0</formula>
      <formula>4</formula>
    </cfRule>
    <cfRule type="cellIs" dxfId="386" priority="34" operator="between">
      <formula>5</formula>
      <formula>9</formula>
    </cfRule>
    <cfRule type="cellIs" dxfId="385" priority="35" operator="between">
      <formula>10</formula>
      <formula>15</formula>
    </cfRule>
    <cfRule type="cellIs" dxfId="384" priority="36" operator="between">
      <formula>16</formula>
      <formula>25</formula>
    </cfRule>
  </conditionalFormatting>
  <conditionalFormatting sqref="L12:M12 L15:M20">
    <cfRule type="cellIs" dxfId="383" priority="29" operator="between">
      <formula>0</formula>
      <formula>4</formula>
    </cfRule>
    <cfRule type="cellIs" dxfId="382" priority="30" operator="between">
      <formula>5</formula>
      <formula>9</formula>
    </cfRule>
    <cfRule type="cellIs" dxfId="381" priority="31" operator="between">
      <formula>10</formula>
      <formula>15</formula>
    </cfRule>
    <cfRule type="cellIs" dxfId="380" priority="32" operator="between">
      <formula>16</formula>
      <formula>25</formula>
    </cfRule>
  </conditionalFormatting>
  <conditionalFormatting sqref="M12 M15:M20">
    <cfRule type="cellIs" dxfId="379" priority="25" operator="equal">
      <formula>"MODERATE"</formula>
    </cfRule>
    <cfRule type="cellIs" dxfId="378" priority="26" operator="equal">
      <formula>"MINOR"</formula>
    </cfRule>
    <cfRule type="cellIs" dxfId="377" priority="27" operator="equal">
      <formula>"HIGH"</formula>
    </cfRule>
    <cfRule type="cellIs" dxfId="376" priority="28" operator="equal">
      <formula>"LOW"</formula>
    </cfRule>
  </conditionalFormatting>
  <conditionalFormatting sqref="H14">
    <cfRule type="cellIs" dxfId="375" priority="21" operator="between">
      <formula>0</formula>
      <formula>4</formula>
    </cfRule>
    <cfRule type="cellIs" dxfId="374" priority="22" operator="between">
      <formula>5</formula>
      <formula>9</formula>
    </cfRule>
    <cfRule type="cellIs" dxfId="373" priority="23" operator="between">
      <formula>10</formula>
      <formula>15</formula>
    </cfRule>
    <cfRule type="cellIs" dxfId="372" priority="24" operator="between">
      <formula>16</formula>
      <formula>25</formula>
    </cfRule>
  </conditionalFormatting>
  <conditionalFormatting sqref="L14:M14">
    <cfRule type="cellIs" dxfId="371" priority="17" operator="between">
      <formula>0</formula>
      <formula>4</formula>
    </cfRule>
    <cfRule type="cellIs" dxfId="370" priority="18" operator="between">
      <formula>5</formula>
      <formula>9</formula>
    </cfRule>
    <cfRule type="cellIs" dxfId="369" priority="19" operator="between">
      <formula>10</formula>
      <formula>15</formula>
    </cfRule>
    <cfRule type="cellIs" dxfId="368" priority="20" operator="between">
      <formula>16</formula>
      <formula>25</formula>
    </cfRule>
  </conditionalFormatting>
  <conditionalFormatting sqref="M14">
    <cfRule type="cellIs" dxfId="367" priority="13" operator="equal">
      <formula>"MODERATE"</formula>
    </cfRule>
    <cfRule type="cellIs" dxfId="366" priority="14" operator="equal">
      <formula>"MINOR"</formula>
    </cfRule>
    <cfRule type="cellIs" dxfId="365" priority="15" operator="equal">
      <formula>"HIGH"</formula>
    </cfRule>
    <cfRule type="cellIs" dxfId="364" priority="16" operator="equal">
      <formula>"LOW"</formula>
    </cfRule>
  </conditionalFormatting>
  <conditionalFormatting sqref="H13">
    <cfRule type="cellIs" dxfId="363" priority="9" operator="between">
      <formula>0</formula>
      <formula>4</formula>
    </cfRule>
    <cfRule type="cellIs" dxfId="362" priority="10" operator="between">
      <formula>5</formula>
      <formula>9</formula>
    </cfRule>
    <cfRule type="cellIs" dxfId="361" priority="11" operator="between">
      <formula>10</formula>
      <formula>15</formula>
    </cfRule>
    <cfRule type="cellIs" dxfId="360" priority="12" operator="between">
      <formula>16</formula>
      <formula>25</formula>
    </cfRule>
  </conditionalFormatting>
  <conditionalFormatting sqref="L13:M13">
    <cfRule type="cellIs" dxfId="359" priority="5" operator="between">
      <formula>0</formula>
      <formula>4</formula>
    </cfRule>
    <cfRule type="cellIs" dxfId="358" priority="6" operator="between">
      <formula>5</formula>
      <formula>9</formula>
    </cfRule>
    <cfRule type="cellIs" dxfId="357" priority="7" operator="between">
      <formula>10</formula>
      <formula>15</formula>
    </cfRule>
    <cfRule type="cellIs" dxfId="356" priority="8" operator="between">
      <formula>16</formula>
      <formula>25</formula>
    </cfRule>
  </conditionalFormatting>
  <conditionalFormatting sqref="M13">
    <cfRule type="cellIs" dxfId="355" priority="1" operator="equal">
      <formula>"MODERATE"</formula>
    </cfRule>
    <cfRule type="cellIs" dxfId="354" priority="2" operator="equal">
      <formula>"MINOR"</formula>
    </cfRule>
    <cfRule type="cellIs" dxfId="353" priority="3" operator="equal">
      <formula>"HIGH"</formula>
    </cfRule>
    <cfRule type="cellIs" dxfId="352" priority="4" operator="equal">
      <formula>"LOW"</formula>
    </cfRule>
  </conditionalFormatting>
  <dataValidations count="2">
    <dataValidation type="list" allowBlank="1" showInputMessage="1" showErrorMessage="1" sqref="I5:I6">
      <formula1>$C$52:$C$56</formula1>
    </dataValidation>
    <dataValidation type="list" allowBlank="1" showInputMessage="1" showErrorMessage="1" sqref="B3:B4">
      <formula1>$A$52:$A$53</formula1>
    </dataValidation>
  </dataValidations>
  <pageMargins left="0.25" right="0.25" top="0.75" bottom="0.75" header="0.3" footer="0.3"/>
  <pageSetup paperSize="8" scale="54"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I106"/>
  <sheetViews>
    <sheetView zoomScale="75" zoomScaleNormal="75" workbookViewId="0">
      <pane ySplit="1" topLeftCell="A17" activePane="bottomLeft" state="frozen"/>
      <selection pane="bottomLeft" activeCell="D19" sqref="D19"/>
    </sheetView>
  </sheetViews>
  <sheetFormatPr defaultColWidth="9.140625" defaultRowHeight="16.5" x14ac:dyDescent="0.25"/>
  <cols>
    <col min="1" max="1" width="35.28515625" style="3" customWidth="1"/>
    <col min="2" max="2" width="8.7109375" style="3" bestFit="1" customWidth="1"/>
    <col min="3" max="3" width="49" style="3" customWidth="1"/>
    <col min="4" max="4" width="37.140625" style="3" customWidth="1"/>
    <col min="5" max="5" width="25.85546875" style="3" customWidth="1"/>
    <col min="6" max="6" width="12.7109375" style="3" bestFit="1" customWidth="1"/>
    <col min="7" max="7" width="12.85546875" style="3" customWidth="1"/>
    <col min="8" max="8" width="11.5703125" style="3" customWidth="1"/>
    <col min="9" max="9" width="53.28515625" style="3" customWidth="1"/>
    <col min="10" max="10" width="13.28515625" style="3" customWidth="1"/>
    <col min="11" max="11" width="11.7109375" style="3" customWidth="1"/>
    <col min="12" max="12" width="12.140625" style="3" customWidth="1"/>
    <col min="13" max="13" width="32" style="3" customWidth="1"/>
    <col min="14" max="14" width="49.710937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74</v>
      </c>
      <c r="D3" s="252" t="s">
        <v>315</v>
      </c>
      <c r="E3" s="253"/>
      <c r="F3" s="253"/>
      <c r="G3" s="253"/>
      <c r="H3" s="254"/>
      <c r="I3" s="252" t="s">
        <v>316</v>
      </c>
      <c r="J3" s="253"/>
      <c r="K3" s="253"/>
      <c r="L3" s="253"/>
      <c r="M3" s="253"/>
      <c r="N3" s="254"/>
    </row>
    <row r="4" spans="1:35" ht="30.75" customHeight="1" thickBot="1" x14ac:dyDescent="0.3">
      <c r="A4" s="244"/>
      <c r="B4" s="247"/>
      <c r="C4" s="250"/>
      <c r="D4" s="32" t="s">
        <v>129</v>
      </c>
      <c r="E4" s="184" t="s">
        <v>246</v>
      </c>
      <c r="F4" s="184"/>
      <c r="G4" s="184"/>
      <c r="H4" s="184"/>
      <c r="I4" s="184"/>
      <c r="J4" s="184"/>
      <c r="K4" s="184"/>
      <c r="L4" s="184"/>
      <c r="M4" s="184"/>
      <c r="N4" s="175"/>
    </row>
    <row r="5" spans="1:35" ht="18" customHeight="1" x14ac:dyDescent="0.25">
      <c r="A5" s="244"/>
      <c r="B5" s="247"/>
      <c r="C5" s="250"/>
      <c r="D5" s="134" t="s">
        <v>130</v>
      </c>
      <c r="E5" s="255">
        <v>43620</v>
      </c>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18" t="str">
        <f t="shared" ref="M10:M20" si="0">IF(L10&gt;15,"HIGH",IF(L10&gt;9,"MODERATE",IF(L10&gt;4,"MINOR",IF(L10&gt;0,"LOW",IF(L10&lt;1,"X")))))</f>
        <v>X</v>
      </c>
      <c r="N10" s="7"/>
      <c r="O10" s="1"/>
      <c r="P10" s="1"/>
      <c r="Q10" s="1"/>
      <c r="R10" s="1"/>
      <c r="S10" s="1"/>
      <c r="T10" s="1"/>
      <c r="U10" s="1"/>
      <c r="V10" s="1"/>
      <c r="W10" s="1"/>
      <c r="X10" s="1"/>
      <c r="Y10" s="1"/>
      <c r="Z10" s="1"/>
      <c r="AA10" s="1"/>
      <c r="AB10" s="1"/>
      <c r="AC10" s="1"/>
      <c r="AD10" s="1"/>
      <c r="AE10" s="1"/>
      <c r="AF10" s="1"/>
      <c r="AG10" s="1"/>
      <c r="AH10" s="1"/>
      <c r="AI10" s="1"/>
    </row>
    <row r="11" spans="1:35" ht="108.75" customHeight="1" thickBot="1" x14ac:dyDescent="0.3">
      <c r="A11" s="194" t="s">
        <v>228</v>
      </c>
      <c r="B11" s="195"/>
      <c r="C11" s="196"/>
      <c r="D11" s="26" t="s">
        <v>229</v>
      </c>
      <c r="E11" s="26" t="s">
        <v>230</v>
      </c>
      <c r="F11" s="4">
        <v>3</v>
      </c>
      <c r="G11" s="4">
        <v>4</v>
      </c>
      <c r="H11" s="80">
        <v>12</v>
      </c>
      <c r="I11" s="71" t="s">
        <v>247</v>
      </c>
      <c r="J11" s="4">
        <v>2</v>
      </c>
      <c r="K11" s="4">
        <v>4</v>
      </c>
      <c r="L11" s="80">
        <v>8</v>
      </c>
      <c r="M11" s="18" t="str">
        <f t="shared" si="0"/>
        <v>MINOR</v>
      </c>
      <c r="N11" s="71"/>
      <c r="O11" s="1"/>
      <c r="P11" s="1"/>
      <c r="Q11" s="1"/>
      <c r="R11" s="1"/>
      <c r="S11" s="1"/>
      <c r="T11" s="1"/>
      <c r="U11" s="1"/>
      <c r="V11" s="1"/>
      <c r="W11" s="1"/>
      <c r="X11" s="1"/>
      <c r="Y11" s="1"/>
      <c r="Z11" s="1"/>
      <c r="AA11" s="1"/>
      <c r="AB11" s="1"/>
      <c r="AC11" s="1"/>
      <c r="AD11" s="1"/>
      <c r="AE11" s="1"/>
      <c r="AF11" s="1"/>
      <c r="AG11" s="1"/>
      <c r="AH11" s="1"/>
      <c r="AI11" s="1"/>
    </row>
    <row r="12" spans="1:35" ht="93.75" customHeight="1" thickBot="1" x14ac:dyDescent="0.3">
      <c r="A12" s="194" t="s">
        <v>86</v>
      </c>
      <c r="B12" s="195"/>
      <c r="C12" s="196"/>
      <c r="D12" s="26" t="s">
        <v>236</v>
      </c>
      <c r="E12" s="26" t="s">
        <v>231</v>
      </c>
      <c r="F12" s="4">
        <v>2</v>
      </c>
      <c r="G12" s="4">
        <v>5</v>
      </c>
      <c r="H12" s="80">
        <v>10</v>
      </c>
      <c r="I12" s="71" t="s">
        <v>248</v>
      </c>
      <c r="J12" s="4">
        <v>1</v>
      </c>
      <c r="K12" s="4">
        <v>5</v>
      </c>
      <c r="L12" s="80">
        <v>5</v>
      </c>
      <c r="M12" s="18" t="str">
        <f t="shared" si="0"/>
        <v>MINOR</v>
      </c>
      <c r="N12" s="71" t="s">
        <v>249</v>
      </c>
      <c r="O12" s="1"/>
      <c r="P12" s="1"/>
      <c r="Q12" s="1"/>
      <c r="R12" s="1"/>
      <c r="S12" s="1"/>
      <c r="T12" s="1"/>
      <c r="U12" s="1"/>
      <c r="V12" s="1"/>
      <c r="W12" s="1"/>
      <c r="X12" s="1"/>
      <c r="Y12" s="1"/>
      <c r="Z12" s="1"/>
      <c r="AA12" s="1"/>
      <c r="AB12" s="1"/>
      <c r="AC12" s="1"/>
      <c r="AD12" s="1"/>
      <c r="AE12" s="1"/>
      <c r="AF12" s="1"/>
      <c r="AG12" s="1"/>
      <c r="AH12" s="1"/>
      <c r="AI12" s="1"/>
    </row>
    <row r="13" spans="1:35" ht="102.75" customHeight="1" thickBot="1" x14ac:dyDescent="0.3">
      <c r="A13" s="194" t="s">
        <v>232</v>
      </c>
      <c r="B13" s="195"/>
      <c r="C13" s="196"/>
      <c r="D13" s="26" t="s">
        <v>236</v>
      </c>
      <c r="E13" s="26" t="s">
        <v>233</v>
      </c>
      <c r="F13" s="4">
        <v>3</v>
      </c>
      <c r="G13" s="4">
        <v>3</v>
      </c>
      <c r="H13" s="80">
        <v>9</v>
      </c>
      <c r="I13" s="71" t="s">
        <v>234</v>
      </c>
      <c r="J13" s="4">
        <v>2</v>
      </c>
      <c r="K13" s="4">
        <v>3</v>
      </c>
      <c r="L13" s="80">
        <v>6</v>
      </c>
      <c r="M13" s="18" t="str">
        <f t="shared" si="0"/>
        <v>MINOR</v>
      </c>
      <c r="N13" s="71"/>
      <c r="O13" s="1"/>
      <c r="P13" s="1"/>
      <c r="Q13" s="1"/>
      <c r="R13" s="1"/>
      <c r="S13" s="1"/>
      <c r="T13" s="1"/>
      <c r="U13" s="1"/>
      <c r="V13" s="1"/>
      <c r="W13" s="1"/>
      <c r="X13" s="1"/>
      <c r="Y13" s="1"/>
      <c r="Z13" s="1"/>
      <c r="AA13" s="1"/>
      <c r="AB13" s="1"/>
      <c r="AC13" s="1"/>
      <c r="AD13" s="1"/>
      <c r="AE13" s="1"/>
      <c r="AF13" s="1"/>
      <c r="AG13" s="1"/>
      <c r="AH13" s="1"/>
      <c r="AI13" s="1"/>
    </row>
    <row r="14" spans="1:35" ht="81.75" customHeight="1" thickBot="1" x14ac:dyDescent="0.3">
      <c r="A14" s="194" t="s">
        <v>235</v>
      </c>
      <c r="B14" s="195"/>
      <c r="C14" s="196"/>
      <c r="D14" s="26" t="s">
        <v>236</v>
      </c>
      <c r="E14" s="26" t="s">
        <v>237</v>
      </c>
      <c r="F14" s="4">
        <v>2</v>
      </c>
      <c r="G14" s="4">
        <v>5</v>
      </c>
      <c r="H14" s="80">
        <v>10</v>
      </c>
      <c r="I14" s="71" t="s">
        <v>238</v>
      </c>
      <c r="J14" s="4">
        <v>1</v>
      </c>
      <c r="K14" s="4">
        <v>5</v>
      </c>
      <c r="L14" s="80">
        <v>5</v>
      </c>
      <c r="M14" s="18" t="str">
        <f t="shared" si="0"/>
        <v>MINOR</v>
      </c>
      <c r="N14" s="71"/>
      <c r="O14" s="1"/>
      <c r="P14" s="1"/>
      <c r="Q14" s="1"/>
      <c r="R14" s="1"/>
      <c r="S14" s="1"/>
      <c r="T14" s="1"/>
      <c r="U14" s="1"/>
      <c r="V14" s="1"/>
      <c r="W14" s="1"/>
      <c r="X14" s="1"/>
      <c r="Y14" s="1"/>
      <c r="Z14" s="1"/>
      <c r="AA14" s="1"/>
      <c r="AB14" s="1"/>
      <c r="AC14" s="1"/>
      <c r="AD14" s="1"/>
      <c r="AE14" s="1"/>
      <c r="AF14" s="1"/>
      <c r="AG14" s="1"/>
      <c r="AH14" s="1"/>
      <c r="AI14" s="1"/>
    </row>
    <row r="15" spans="1:35" ht="81.75" customHeight="1" thickBot="1" x14ac:dyDescent="0.3">
      <c r="A15" s="194" t="s">
        <v>239</v>
      </c>
      <c r="B15" s="195"/>
      <c r="C15" s="196"/>
      <c r="D15" s="26" t="s">
        <v>236</v>
      </c>
      <c r="E15" s="26" t="s">
        <v>151</v>
      </c>
      <c r="F15" s="4">
        <v>3</v>
      </c>
      <c r="G15" s="4">
        <v>3</v>
      </c>
      <c r="H15" s="80">
        <v>9</v>
      </c>
      <c r="I15" s="71" t="s">
        <v>250</v>
      </c>
      <c r="J15" s="4">
        <v>2</v>
      </c>
      <c r="K15" s="4">
        <v>3</v>
      </c>
      <c r="L15" s="80">
        <v>6</v>
      </c>
      <c r="M15" s="18" t="str">
        <f t="shared" si="0"/>
        <v>MINOR</v>
      </c>
      <c r="N15" s="71" t="s">
        <v>251</v>
      </c>
      <c r="O15" s="1"/>
      <c r="P15" s="1"/>
      <c r="Q15" s="1"/>
      <c r="R15" s="1"/>
      <c r="S15" s="1"/>
      <c r="T15" s="1"/>
      <c r="U15" s="1"/>
      <c r="V15" s="1"/>
      <c r="W15" s="1"/>
      <c r="X15" s="1"/>
      <c r="Y15" s="1"/>
      <c r="Z15" s="1"/>
      <c r="AA15" s="1"/>
      <c r="AB15" s="1"/>
      <c r="AC15" s="1"/>
      <c r="AD15" s="1"/>
      <c r="AE15" s="1"/>
      <c r="AF15" s="1"/>
      <c r="AG15" s="1"/>
      <c r="AH15" s="1"/>
      <c r="AI15" s="1"/>
    </row>
    <row r="16" spans="1:35" ht="81.75" customHeight="1" thickBot="1" x14ac:dyDescent="0.3">
      <c r="A16" s="271" t="s">
        <v>252</v>
      </c>
      <c r="B16" s="272"/>
      <c r="C16" s="273"/>
      <c r="D16" s="26" t="s">
        <v>236</v>
      </c>
      <c r="E16" s="26" t="s">
        <v>151</v>
      </c>
      <c r="F16" s="4">
        <v>3</v>
      </c>
      <c r="G16" s="4">
        <v>3</v>
      </c>
      <c r="H16" s="80">
        <v>9</v>
      </c>
      <c r="I16" s="71" t="s">
        <v>240</v>
      </c>
      <c r="J16" s="4">
        <v>1</v>
      </c>
      <c r="K16" s="4">
        <v>3</v>
      </c>
      <c r="L16" s="80">
        <v>3</v>
      </c>
      <c r="M16" s="18" t="str">
        <f t="shared" si="0"/>
        <v>LOW</v>
      </c>
      <c r="N16" s="26"/>
      <c r="O16" s="1"/>
      <c r="P16" s="1"/>
      <c r="Q16" s="1"/>
      <c r="R16" s="1"/>
      <c r="S16" s="1"/>
      <c r="T16" s="1"/>
      <c r="U16" s="1"/>
      <c r="V16" s="1"/>
      <c r="W16" s="1"/>
      <c r="X16" s="1"/>
      <c r="Y16" s="1"/>
      <c r="Z16" s="1"/>
      <c r="AA16" s="1"/>
      <c r="AB16" s="1"/>
      <c r="AC16" s="1"/>
      <c r="AD16" s="1"/>
      <c r="AE16" s="1"/>
      <c r="AF16" s="1"/>
      <c r="AG16" s="1"/>
      <c r="AH16" s="1"/>
      <c r="AI16" s="1"/>
    </row>
    <row r="17" spans="1:35" ht="216.75" customHeight="1" thickBot="1" x14ac:dyDescent="0.3">
      <c r="A17" s="194" t="s">
        <v>241</v>
      </c>
      <c r="B17" s="195"/>
      <c r="C17" s="196"/>
      <c r="D17" s="25" t="s">
        <v>229</v>
      </c>
      <c r="E17" s="26" t="s">
        <v>242</v>
      </c>
      <c r="F17" s="4">
        <v>3</v>
      </c>
      <c r="G17" s="4">
        <v>3</v>
      </c>
      <c r="H17" s="80">
        <v>9</v>
      </c>
      <c r="I17" s="71" t="s">
        <v>253</v>
      </c>
      <c r="J17" s="4">
        <v>2</v>
      </c>
      <c r="K17" s="4">
        <v>3</v>
      </c>
      <c r="L17" s="80">
        <v>6</v>
      </c>
      <c r="M17" s="18" t="str">
        <f t="shared" si="0"/>
        <v>MINOR</v>
      </c>
      <c r="N17" s="71" t="s">
        <v>243</v>
      </c>
      <c r="O17" s="1"/>
      <c r="P17" s="1"/>
      <c r="Q17" s="1"/>
      <c r="R17" s="1"/>
      <c r="S17" s="1"/>
      <c r="T17" s="1"/>
      <c r="U17" s="1"/>
      <c r="V17" s="1"/>
      <c r="W17" s="1"/>
      <c r="X17" s="1"/>
      <c r="Y17" s="1"/>
      <c r="Z17" s="1"/>
      <c r="AA17" s="1"/>
      <c r="AB17" s="1"/>
      <c r="AC17" s="1"/>
      <c r="AD17" s="1"/>
      <c r="AE17" s="1"/>
      <c r="AF17" s="1"/>
      <c r="AG17" s="1"/>
      <c r="AH17" s="1"/>
      <c r="AI17" s="1"/>
    </row>
    <row r="18" spans="1:35" ht="140.25" customHeight="1" thickBot="1" x14ac:dyDescent="0.3">
      <c r="A18" s="194" t="s">
        <v>222</v>
      </c>
      <c r="B18" s="195"/>
      <c r="C18" s="196"/>
      <c r="D18" s="26" t="s">
        <v>236</v>
      </c>
      <c r="E18" s="26" t="s">
        <v>244</v>
      </c>
      <c r="F18" s="4">
        <v>2</v>
      </c>
      <c r="G18" s="4">
        <v>4</v>
      </c>
      <c r="H18" s="89">
        <v>8</v>
      </c>
      <c r="I18" s="71" t="s">
        <v>245</v>
      </c>
      <c r="J18" s="4">
        <v>2</v>
      </c>
      <c r="K18" s="4">
        <v>3</v>
      </c>
      <c r="L18" s="89">
        <v>6</v>
      </c>
      <c r="M18" s="18" t="str">
        <f t="shared" si="0"/>
        <v>MINOR</v>
      </c>
      <c r="N18" s="71"/>
      <c r="O18" s="1"/>
      <c r="P18" s="1"/>
      <c r="Q18" s="1"/>
      <c r="R18" s="1"/>
      <c r="S18" s="1"/>
      <c r="T18" s="1"/>
      <c r="U18" s="1"/>
      <c r="V18" s="1"/>
      <c r="W18" s="1"/>
      <c r="X18" s="1"/>
      <c r="Y18" s="1"/>
      <c r="Z18" s="1"/>
      <c r="AA18" s="1"/>
      <c r="AB18" s="1"/>
      <c r="AC18" s="1"/>
      <c r="AD18" s="1"/>
      <c r="AE18" s="1"/>
      <c r="AF18" s="1"/>
      <c r="AG18" s="1"/>
      <c r="AH18" s="1"/>
      <c r="AI18" s="1"/>
    </row>
    <row r="19" spans="1:35" ht="96.75" customHeight="1" thickBot="1" x14ac:dyDescent="0.3">
      <c r="A19" s="194" t="s">
        <v>92</v>
      </c>
      <c r="B19" s="195"/>
      <c r="C19" s="196"/>
      <c r="D19" s="25" t="s">
        <v>229</v>
      </c>
      <c r="E19" s="83" t="s">
        <v>254</v>
      </c>
      <c r="F19" s="67">
        <v>4</v>
      </c>
      <c r="G19" s="67">
        <v>5</v>
      </c>
      <c r="H19" s="86">
        <v>20</v>
      </c>
      <c r="I19" s="87" t="s">
        <v>255</v>
      </c>
      <c r="J19" s="67">
        <v>1</v>
      </c>
      <c r="K19" s="67">
        <v>5</v>
      </c>
      <c r="L19" s="86">
        <v>5</v>
      </c>
      <c r="M19" s="20" t="str">
        <f t="shared" si="0"/>
        <v>MINOR</v>
      </c>
      <c r="N19" s="146"/>
      <c r="O19" s="1"/>
      <c r="P19" s="1"/>
      <c r="Q19" s="1"/>
      <c r="R19" s="1"/>
      <c r="S19" s="1"/>
      <c r="T19" s="1"/>
      <c r="U19" s="1"/>
      <c r="V19" s="1"/>
      <c r="W19" s="1"/>
      <c r="X19" s="1"/>
      <c r="Y19" s="1"/>
      <c r="Z19" s="1"/>
      <c r="AA19" s="1"/>
      <c r="AB19" s="1"/>
      <c r="AC19" s="1"/>
      <c r="AD19" s="1"/>
      <c r="AE19" s="1"/>
      <c r="AF19" s="1"/>
      <c r="AG19" s="1"/>
      <c r="AH19" s="1"/>
      <c r="AI19" s="1"/>
    </row>
    <row r="20" spans="1:35" ht="81.75" customHeight="1" thickBot="1" x14ac:dyDescent="0.3">
      <c r="A20" s="194" t="s">
        <v>256</v>
      </c>
      <c r="B20" s="195"/>
      <c r="C20" s="196"/>
      <c r="D20" s="25" t="s">
        <v>229</v>
      </c>
      <c r="E20" s="26" t="s">
        <v>257</v>
      </c>
      <c r="F20" s="4">
        <v>2</v>
      </c>
      <c r="G20" s="4">
        <v>4</v>
      </c>
      <c r="H20" s="80">
        <f t="shared" ref="H20" si="1">F20*G20</f>
        <v>8</v>
      </c>
      <c r="I20" s="71" t="s">
        <v>258</v>
      </c>
      <c r="J20" s="4">
        <v>2</v>
      </c>
      <c r="K20" s="4">
        <v>2</v>
      </c>
      <c r="L20" s="80">
        <f t="shared" ref="L20" si="2">J20*K20</f>
        <v>4</v>
      </c>
      <c r="M20" s="121" t="str">
        <f t="shared" si="0"/>
        <v>LOW</v>
      </c>
      <c r="N20" s="120"/>
      <c r="O20" s="1"/>
      <c r="P20" s="1"/>
      <c r="Q20" s="1"/>
      <c r="R20" s="1"/>
      <c r="S20" s="1"/>
      <c r="T20" s="1"/>
      <c r="U20" s="1"/>
      <c r="V20" s="1"/>
      <c r="W20" s="1"/>
      <c r="X20" s="1"/>
      <c r="Y20" s="1"/>
      <c r="Z20" s="1"/>
      <c r="AA20" s="1"/>
      <c r="AB20" s="1"/>
      <c r="AC20" s="1"/>
      <c r="AD20" s="1"/>
      <c r="AE20" s="1"/>
      <c r="AF20" s="1"/>
      <c r="AG20" s="1"/>
      <c r="AH20" s="1"/>
      <c r="AI20" s="1"/>
    </row>
    <row r="21" spans="1:35" ht="16.5" customHeight="1" x14ac:dyDescent="0.25">
      <c r="A21" s="264" t="s">
        <v>183</v>
      </c>
      <c r="B21" s="265" t="s">
        <v>226</v>
      </c>
      <c r="C21" s="265"/>
      <c r="D21" s="266"/>
      <c r="E21" s="264" t="s">
        <v>185</v>
      </c>
      <c r="F21" s="267">
        <v>43620</v>
      </c>
      <c r="G21" s="268"/>
      <c r="H21" s="269"/>
      <c r="I21" s="264" t="s">
        <v>186</v>
      </c>
      <c r="J21" s="270">
        <v>43986</v>
      </c>
      <c r="K21" s="268"/>
      <c r="L21" s="268"/>
      <c r="M21" s="207"/>
      <c r="N21" s="269"/>
      <c r="O21" s="1"/>
      <c r="P21" s="1"/>
      <c r="Q21" s="1"/>
      <c r="R21" s="1"/>
      <c r="S21" s="1"/>
      <c r="T21" s="1"/>
      <c r="U21" s="1"/>
      <c r="V21" s="1"/>
      <c r="W21" s="1"/>
      <c r="X21" s="1"/>
      <c r="Y21" s="1"/>
      <c r="Z21" s="1"/>
      <c r="AA21" s="1"/>
      <c r="AB21" s="1"/>
      <c r="AC21" s="1"/>
      <c r="AD21" s="1"/>
      <c r="AE21" s="1"/>
      <c r="AF21" s="1"/>
      <c r="AG21" s="1"/>
      <c r="AH21" s="1"/>
      <c r="AI21" s="1"/>
    </row>
    <row r="22" spans="1:35" ht="37.5" customHeight="1" thickBot="1" x14ac:dyDescent="0.3">
      <c r="A22" s="201"/>
      <c r="B22" s="204"/>
      <c r="C22" s="204"/>
      <c r="D22" s="205"/>
      <c r="E22" s="201"/>
      <c r="F22" s="209"/>
      <c r="G22" s="209"/>
      <c r="H22" s="210"/>
      <c r="I22" s="201"/>
      <c r="J22" s="212"/>
      <c r="K22" s="209"/>
      <c r="L22" s="209"/>
      <c r="M22" s="209"/>
      <c r="N22" s="210"/>
      <c r="O22" s="1"/>
      <c r="P22" s="1"/>
      <c r="Q22" s="1"/>
      <c r="R22" s="1"/>
      <c r="S22" s="1"/>
      <c r="T22" s="1"/>
      <c r="U22" s="1"/>
      <c r="V22" s="1"/>
      <c r="W22" s="1"/>
      <c r="X22" s="1"/>
      <c r="Y22" s="1"/>
      <c r="Z22" s="1"/>
      <c r="AA22" s="1"/>
      <c r="AB22" s="1"/>
      <c r="AC22" s="1"/>
      <c r="AD22" s="1"/>
      <c r="AE22" s="1"/>
      <c r="AF22" s="1"/>
      <c r="AG22" s="1"/>
      <c r="AH22" s="1"/>
      <c r="AI22" s="1"/>
    </row>
    <row r="23" spans="1:35" ht="37.5" customHeight="1" thickBot="1" x14ac:dyDescent="0.3">
      <c r="A23" s="213" t="s">
        <v>187</v>
      </c>
      <c r="B23" s="214"/>
      <c r="C23" s="214"/>
      <c r="D23" s="214"/>
      <c r="E23" s="214"/>
      <c r="F23" s="214"/>
      <c r="G23" s="214"/>
      <c r="H23" s="214"/>
      <c r="I23" s="214"/>
      <c r="J23" s="214"/>
      <c r="K23" s="214"/>
      <c r="L23" s="214"/>
      <c r="M23" s="214"/>
      <c r="N23" s="215"/>
      <c r="O23" s="1"/>
      <c r="P23" s="1"/>
      <c r="Q23" s="1"/>
      <c r="R23" s="1"/>
      <c r="S23" s="1"/>
      <c r="T23" s="1"/>
      <c r="U23" s="1"/>
      <c r="V23" s="1"/>
      <c r="W23" s="1"/>
      <c r="X23" s="1"/>
      <c r="Y23" s="1"/>
      <c r="Z23" s="1"/>
      <c r="AA23" s="1"/>
      <c r="AB23" s="1"/>
      <c r="AC23" s="1"/>
      <c r="AD23" s="1"/>
      <c r="AE23" s="1"/>
      <c r="AF23" s="1"/>
      <c r="AG23" s="1"/>
      <c r="AH23" s="1"/>
      <c r="AI23" s="1"/>
    </row>
    <row r="24" spans="1:35" s="34" customFormat="1" ht="53.25" customHeight="1" thickBot="1" x14ac:dyDescent="0.3">
      <c r="A24" s="35" t="s">
        <v>188</v>
      </c>
      <c r="B24" s="188" t="s">
        <v>189</v>
      </c>
      <c r="C24" s="189"/>
      <c r="D24" s="188" t="s">
        <v>190</v>
      </c>
      <c r="E24" s="190"/>
      <c r="F24" s="190"/>
      <c r="G24" s="190"/>
      <c r="H24" s="189"/>
      <c r="I24" s="35" t="s">
        <v>191</v>
      </c>
      <c r="J24" s="191"/>
      <c r="K24" s="192"/>
      <c r="L24" s="193"/>
      <c r="M24" s="36" t="s">
        <v>193</v>
      </c>
      <c r="N24" s="43" t="s">
        <v>194</v>
      </c>
      <c r="O24" s="33"/>
      <c r="P24" s="33"/>
      <c r="Q24" s="33"/>
      <c r="R24" s="33"/>
      <c r="S24" s="33"/>
      <c r="T24" s="33"/>
      <c r="U24" s="33"/>
      <c r="V24" s="33"/>
      <c r="W24" s="33"/>
      <c r="X24" s="33"/>
      <c r="Y24" s="33"/>
      <c r="Z24" s="33"/>
      <c r="AA24" s="33"/>
      <c r="AB24" s="33"/>
      <c r="AC24" s="33"/>
      <c r="AD24" s="33"/>
      <c r="AE24" s="33"/>
      <c r="AF24" s="33"/>
      <c r="AG24" s="33"/>
      <c r="AH24" s="33"/>
      <c r="AI24" s="33"/>
    </row>
    <row r="25" spans="1:35" ht="21.75" thickBot="1" x14ac:dyDescent="0.3">
      <c r="A25" s="42"/>
      <c r="B25" s="185"/>
      <c r="C25" s="186"/>
      <c r="D25" s="185"/>
      <c r="E25" s="187"/>
      <c r="F25" s="187"/>
      <c r="G25" s="187"/>
      <c r="H25" s="186"/>
      <c r="I25" s="42"/>
      <c r="J25" s="185"/>
      <c r="K25" s="187"/>
      <c r="L25" s="186"/>
      <c r="M25" s="142"/>
      <c r="N25" s="42"/>
      <c r="O25" s="1"/>
      <c r="P25" s="1"/>
      <c r="Q25" s="1"/>
      <c r="R25" s="1"/>
      <c r="S25" s="1"/>
      <c r="T25" s="1"/>
      <c r="U25" s="1"/>
      <c r="V25" s="1"/>
      <c r="W25" s="1"/>
      <c r="X25" s="1"/>
      <c r="Y25" s="1"/>
      <c r="Z25" s="1"/>
      <c r="AA25" s="1"/>
      <c r="AB25" s="1"/>
      <c r="AC25" s="1"/>
      <c r="AD25" s="1"/>
      <c r="AE25" s="1"/>
      <c r="AF25" s="1"/>
      <c r="AG25" s="1"/>
      <c r="AH25" s="1"/>
      <c r="AI25" s="1"/>
    </row>
    <row r="26" spans="1:35" ht="21.75" thickBot="1" x14ac:dyDescent="0.3">
      <c r="A26" s="42"/>
      <c r="B26" s="185"/>
      <c r="C26" s="186"/>
      <c r="D26" s="185"/>
      <c r="E26" s="187"/>
      <c r="F26" s="187"/>
      <c r="G26" s="187"/>
      <c r="H26" s="186"/>
      <c r="I26" s="42"/>
      <c r="J26" s="185"/>
      <c r="K26" s="187"/>
      <c r="L26" s="186"/>
      <c r="M26" s="142"/>
      <c r="N26" s="42"/>
      <c r="O26" s="1"/>
      <c r="P26" s="1"/>
      <c r="Q26" s="1"/>
      <c r="R26" s="1"/>
      <c r="S26" s="1"/>
      <c r="T26" s="1"/>
      <c r="U26" s="1"/>
      <c r="V26" s="1"/>
      <c r="W26" s="1"/>
      <c r="X26" s="1"/>
      <c r="Y26" s="1"/>
      <c r="Z26" s="1"/>
      <c r="AA26" s="1"/>
      <c r="AB26" s="1"/>
      <c r="AC26" s="1"/>
      <c r="AD26" s="1"/>
      <c r="AE26" s="1"/>
      <c r="AF26" s="1"/>
      <c r="AG26" s="1"/>
      <c r="AH26" s="1"/>
      <c r="AI26" s="1"/>
    </row>
    <row r="27" spans="1:35" ht="21.75" thickBot="1" x14ac:dyDescent="0.3">
      <c r="A27" s="42"/>
      <c r="B27" s="185"/>
      <c r="C27" s="186"/>
      <c r="D27" s="185"/>
      <c r="E27" s="187"/>
      <c r="F27" s="187"/>
      <c r="G27" s="187"/>
      <c r="H27" s="186"/>
      <c r="I27" s="42"/>
      <c r="J27" s="185"/>
      <c r="K27" s="187"/>
      <c r="L27" s="186"/>
      <c r="M27" s="142"/>
      <c r="N27" s="42"/>
      <c r="O27" s="1"/>
      <c r="P27" s="1"/>
      <c r="Q27" s="1"/>
      <c r="R27" s="1"/>
      <c r="S27" s="1"/>
      <c r="T27" s="1"/>
      <c r="U27" s="1"/>
      <c r="V27" s="1"/>
      <c r="W27" s="1"/>
      <c r="X27" s="1"/>
      <c r="Y27" s="1"/>
      <c r="Z27" s="1"/>
      <c r="AA27" s="1"/>
      <c r="AB27" s="1"/>
      <c r="AC27" s="1"/>
      <c r="AD27" s="1"/>
      <c r="AE27" s="1"/>
      <c r="AF27" s="1"/>
      <c r="AG27" s="1"/>
      <c r="AH27" s="1"/>
      <c r="AI27" s="1"/>
    </row>
    <row r="28" spans="1:35" ht="21.75" thickBot="1" x14ac:dyDescent="0.3">
      <c r="A28" s="42"/>
      <c r="B28" s="185"/>
      <c r="C28" s="186"/>
      <c r="D28" s="185"/>
      <c r="E28" s="187"/>
      <c r="F28" s="187"/>
      <c r="G28" s="187"/>
      <c r="H28" s="186"/>
      <c r="I28" s="42"/>
      <c r="J28" s="185"/>
      <c r="K28" s="187"/>
      <c r="L28" s="186"/>
      <c r="M28" s="142"/>
      <c r="N28" s="42"/>
      <c r="O28" s="1"/>
      <c r="P28" s="1"/>
      <c r="Q28" s="1"/>
      <c r="R28" s="1"/>
      <c r="S28" s="1"/>
      <c r="T28" s="1"/>
      <c r="U28" s="1"/>
      <c r="V28" s="1"/>
      <c r="W28" s="1"/>
      <c r="X28" s="1"/>
      <c r="Y28" s="1"/>
      <c r="Z28" s="1"/>
      <c r="AA28" s="1"/>
      <c r="AB28" s="1"/>
      <c r="AC28" s="1"/>
      <c r="AD28" s="1"/>
      <c r="AE28" s="1"/>
      <c r="AF28" s="1"/>
      <c r="AG28" s="1"/>
      <c r="AH28" s="1"/>
      <c r="AI28" s="1"/>
    </row>
    <row r="29" spans="1:35" ht="21.75" thickBot="1" x14ac:dyDescent="0.3">
      <c r="A29" s="42"/>
      <c r="B29" s="185"/>
      <c r="C29" s="186"/>
      <c r="D29" s="185"/>
      <c r="E29" s="187"/>
      <c r="F29" s="187"/>
      <c r="G29" s="187"/>
      <c r="H29" s="186"/>
      <c r="I29" s="42"/>
      <c r="J29" s="185"/>
      <c r="K29" s="187"/>
      <c r="L29" s="186"/>
      <c r="M29" s="142"/>
      <c r="N29" s="42"/>
      <c r="O29" s="1"/>
      <c r="P29" s="1"/>
      <c r="Q29" s="1"/>
      <c r="R29" s="1"/>
      <c r="S29" s="1"/>
      <c r="T29" s="1"/>
      <c r="U29" s="1"/>
      <c r="V29" s="1"/>
      <c r="W29" s="1"/>
      <c r="X29" s="1"/>
      <c r="Y29" s="1"/>
      <c r="Z29" s="1"/>
      <c r="AA29" s="1"/>
      <c r="AB29" s="1"/>
      <c r="AC29" s="1"/>
      <c r="AD29" s="1"/>
      <c r="AE29" s="1"/>
      <c r="AF29" s="1"/>
      <c r="AG29" s="1"/>
      <c r="AH29" s="1"/>
      <c r="AI29" s="1"/>
    </row>
    <row r="30" spans="1:35" ht="21.75" thickBot="1" x14ac:dyDescent="0.3">
      <c r="A30" s="42"/>
      <c r="B30" s="185"/>
      <c r="C30" s="186"/>
      <c r="D30" s="185"/>
      <c r="E30" s="187"/>
      <c r="F30" s="187"/>
      <c r="G30" s="187"/>
      <c r="H30" s="186"/>
      <c r="I30" s="42"/>
      <c r="J30" s="185"/>
      <c r="K30" s="187"/>
      <c r="L30" s="186"/>
      <c r="M30" s="142"/>
      <c r="N30" s="42"/>
      <c r="O30" s="1"/>
      <c r="P30" s="1"/>
      <c r="Q30" s="1"/>
      <c r="R30" s="1"/>
      <c r="S30" s="1"/>
      <c r="T30" s="1"/>
      <c r="U30" s="1"/>
      <c r="V30" s="1"/>
      <c r="W30" s="1"/>
      <c r="X30" s="1"/>
      <c r="Y30" s="1"/>
      <c r="Z30" s="1"/>
      <c r="AA30" s="1"/>
      <c r="AB30" s="1"/>
      <c r="AC30" s="1"/>
      <c r="AD30" s="1"/>
      <c r="AE30" s="1"/>
      <c r="AF30" s="1"/>
      <c r="AG30" s="1"/>
      <c r="AH30" s="1"/>
      <c r="AI30" s="1"/>
    </row>
    <row r="31" spans="1:35" ht="21.75" thickBot="1" x14ac:dyDescent="0.3">
      <c r="A31" s="42"/>
      <c r="B31" s="185"/>
      <c r="C31" s="186"/>
      <c r="D31" s="185"/>
      <c r="E31" s="187"/>
      <c r="F31" s="187"/>
      <c r="G31" s="187"/>
      <c r="H31" s="186"/>
      <c r="I31" s="42"/>
      <c r="J31" s="185"/>
      <c r="K31" s="187"/>
      <c r="L31" s="186"/>
      <c r="M31" s="142"/>
      <c r="N31" s="42"/>
      <c r="O31" s="1"/>
      <c r="P31" s="1"/>
      <c r="Q31" s="1"/>
      <c r="R31" s="1"/>
      <c r="S31" s="1"/>
      <c r="T31" s="1"/>
      <c r="U31" s="1"/>
      <c r="V31" s="1"/>
      <c r="W31" s="1"/>
      <c r="X31" s="1"/>
      <c r="Y31" s="1"/>
      <c r="Z31" s="1"/>
      <c r="AA31" s="1"/>
      <c r="AB31" s="1"/>
      <c r="AC31" s="1"/>
      <c r="AD31" s="1"/>
      <c r="AE31" s="1"/>
      <c r="AF31" s="1"/>
      <c r="AG31" s="1"/>
      <c r="AH31" s="1"/>
      <c r="AI31" s="1"/>
    </row>
    <row r="32" spans="1:35" ht="21.75" thickBot="1" x14ac:dyDescent="0.3">
      <c r="A32" s="42"/>
      <c r="B32" s="185"/>
      <c r="C32" s="186"/>
      <c r="D32" s="185"/>
      <c r="E32" s="187"/>
      <c r="F32" s="187"/>
      <c r="G32" s="187"/>
      <c r="H32" s="186"/>
      <c r="I32" s="42"/>
      <c r="J32" s="185"/>
      <c r="K32" s="187"/>
      <c r="L32" s="186"/>
      <c r="M32" s="142"/>
      <c r="N32" s="42"/>
      <c r="O32" s="1"/>
      <c r="P32" s="1"/>
      <c r="Q32" s="1"/>
      <c r="R32" s="1"/>
      <c r="S32" s="1"/>
      <c r="T32" s="1"/>
      <c r="U32" s="1"/>
      <c r="V32" s="1"/>
      <c r="W32" s="1"/>
      <c r="X32" s="1"/>
      <c r="Y32" s="1"/>
      <c r="Z32" s="1"/>
      <c r="AA32" s="1"/>
      <c r="AB32" s="1"/>
      <c r="AC32" s="1"/>
      <c r="AD32" s="1"/>
      <c r="AE32" s="1"/>
      <c r="AF32" s="1"/>
      <c r="AG32" s="1"/>
      <c r="AH32" s="1"/>
      <c r="AI32" s="1"/>
    </row>
    <row r="33" spans="1:35" x14ac:dyDescent="0.25">
      <c r="A33" s="37"/>
      <c r="B33" s="37"/>
      <c r="C33" s="37"/>
      <c r="D33" s="37"/>
      <c r="E33" s="37"/>
      <c r="F33" s="37"/>
      <c r="G33" s="37"/>
      <c r="H33" s="37"/>
      <c r="I33" s="37"/>
      <c r="J33" s="37"/>
      <c r="K33" s="37"/>
      <c r="L33" s="37"/>
      <c r="M33" s="37"/>
      <c r="N33" s="37"/>
      <c r="O33" s="1"/>
      <c r="P33" s="1"/>
      <c r="Q33" s="1"/>
      <c r="R33" s="1"/>
      <c r="S33" s="1"/>
      <c r="T33" s="1"/>
      <c r="U33" s="1"/>
      <c r="V33" s="1"/>
      <c r="W33" s="1"/>
      <c r="X33" s="1"/>
      <c r="Y33" s="1"/>
      <c r="Z33" s="1"/>
      <c r="AA33" s="1"/>
      <c r="AB33" s="1"/>
      <c r="AC33" s="1"/>
      <c r="AD33" s="1"/>
      <c r="AE33" s="1"/>
      <c r="AF33" s="1"/>
      <c r="AG33" s="1"/>
      <c r="AH33" s="1"/>
      <c r="AI33" s="1"/>
    </row>
    <row r="34" spans="1:35" x14ac:dyDescent="0.25">
      <c r="A34" s="37"/>
      <c r="B34" s="37"/>
      <c r="C34" s="37"/>
      <c r="D34" s="37"/>
      <c r="E34" s="37"/>
      <c r="F34" s="37"/>
      <c r="G34" s="37"/>
      <c r="H34" s="37"/>
      <c r="I34" s="37"/>
      <c r="J34" s="37"/>
      <c r="K34" s="37"/>
      <c r="L34" s="37"/>
      <c r="M34" s="37"/>
      <c r="N34" s="37"/>
      <c r="O34" s="1"/>
      <c r="P34" s="1"/>
      <c r="Q34" s="1"/>
      <c r="R34" s="1"/>
      <c r="S34" s="1"/>
      <c r="T34" s="1"/>
      <c r="U34" s="1"/>
      <c r="V34" s="1"/>
      <c r="W34" s="1"/>
      <c r="X34" s="1"/>
      <c r="Y34" s="1"/>
      <c r="Z34" s="1"/>
      <c r="AA34" s="1"/>
      <c r="AB34" s="1"/>
      <c r="AC34" s="1"/>
      <c r="AD34" s="1"/>
      <c r="AE34" s="1"/>
      <c r="AF34" s="1"/>
      <c r="AG34" s="1"/>
      <c r="AH34" s="1"/>
      <c r="AI34" s="1"/>
    </row>
    <row r="35" spans="1:35" x14ac:dyDescent="0.25">
      <c r="A35" s="37"/>
      <c r="B35" s="37"/>
      <c r="C35" s="37"/>
      <c r="D35" s="37"/>
      <c r="E35" s="37"/>
      <c r="F35" s="37"/>
      <c r="G35" s="37"/>
      <c r="H35" s="37"/>
      <c r="I35" s="37"/>
      <c r="J35" s="37"/>
      <c r="K35" s="37"/>
      <c r="L35" s="37"/>
      <c r="M35" s="37"/>
      <c r="N35" s="37"/>
      <c r="O35" s="1"/>
      <c r="P35" s="1"/>
      <c r="Q35" s="1"/>
      <c r="R35" s="1"/>
      <c r="S35" s="1"/>
      <c r="T35" s="1"/>
      <c r="U35" s="1"/>
      <c r="V35" s="1"/>
      <c r="W35" s="1"/>
      <c r="X35" s="1"/>
      <c r="Y35" s="1"/>
      <c r="Z35" s="1"/>
      <c r="AA35" s="1"/>
      <c r="AB35" s="1"/>
      <c r="AC35" s="1"/>
      <c r="AD35" s="1"/>
      <c r="AE35" s="1"/>
      <c r="AF35" s="1"/>
      <c r="AG35" s="1"/>
      <c r="AH35" s="1"/>
      <c r="AI35" s="1"/>
    </row>
    <row r="36" spans="1:35" x14ac:dyDescent="0.25">
      <c r="A36" s="37"/>
      <c r="B36" s="37"/>
      <c r="C36" s="37"/>
      <c r="D36" s="37"/>
      <c r="E36" s="37"/>
      <c r="F36" s="37"/>
      <c r="G36" s="37"/>
      <c r="H36" s="37"/>
      <c r="I36" s="37"/>
      <c r="J36" s="37"/>
      <c r="K36" s="37"/>
      <c r="L36" s="37"/>
      <c r="M36" s="37"/>
      <c r="N36" s="37"/>
      <c r="O36" s="1"/>
      <c r="P36" s="1"/>
      <c r="Q36" s="1"/>
      <c r="R36" s="1"/>
      <c r="S36" s="1"/>
      <c r="T36" s="1"/>
      <c r="U36" s="1"/>
      <c r="V36" s="1"/>
      <c r="W36" s="1"/>
      <c r="X36" s="1"/>
      <c r="Y36" s="1"/>
      <c r="Z36" s="1"/>
      <c r="AA36" s="1"/>
      <c r="AB36" s="1"/>
      <c r="AC36" s="1"/>
      <c r="AD36" s="1"/>
      <c r="AE36" s="1"/>
      <c r="AF36" s="1"/>
      <c r="AG36" s="1"/>
      <c r="AH36" s="1"/>
      <c r="AI36" s="1"/>
    </row>
    <row r="37" spans="1:3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row>
    <row r="38" spans="1:3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x14ac:dyDescent="0.25">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x14ac:dyDescent="0.25">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x14ac:dyDescent="0.25">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x14ac:dyDescent="0.25">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x14ac:dyDescent="0.25">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idden="1" x14ac:dyDescent="0.25">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idden="1" x14ac:dyDescent="0.25">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idden="1" x14ac:dyDescent="0.25">
      <c r="A52" s="3" t="s">
        <v>127</v>
      </c>
      <c r="C52" s="1" t="s">
        <v>132</v>
      </c>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idden="1" x14ac:dyDescent="0.25">
      <c r="A53" s="3" t="s">
        <v>195</v>
      </c>
      <c r="C53" s="1" t="s">
        <v>196</v>
      </c>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idden="1" x14ac:dyDescent="0.25">
      <c r="C54" s="1" t="s">
        <v>197</v>
      </c>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idden="1" x14ac:dyDescent="0.25">
      <c r="C55" s="1" t="s">
        <v>198</v>
      </c>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idden="1" x14ac:dyDescent="0.25">
      <c r="C56" s="1" t="s">
        <v>199</v>
      </c>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idden="1" x14ac:dyDescent="0.25">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idden="1"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3:35" x14ac:dyDescent="0.25">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3:35" x14ac:dyDescent="0.25">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3:35" x14ac:dyDescent="0.25">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3:35" x14ac:dyDescent="0.25">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3:35" x14ac:dyDescent="0.25">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row r="105" spans="3:35" x14ac:dyDescent="0.25">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row>
    <row r="106" spans="3:35" x14ac:dyDescent="0.25">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row>
  </sheetData>
  <sheetProtection formatCells="0" formatColumns="0" formatRows="0" deleteColumns="0" deleteRows="0" sort="0" autoFilter="0" pivotTables="0"/>
  <mergeCells count="64">
    <mergeCell ref="A1:M1"/>
    <mergeCell ref="D24:H24"/>
    <mergeCell ref="D25:H25"/>
    <mergeCell ref="D26:H26"/>
    <mergeCell ref="D27:H27"/>
    <mergeCell ref="J24:L24"/>
    <mergeCell ref="J25:L25"/>
    <mergeCell ref="I5:I6"/>
    <mergeCell ref="B24:C24"/>
    <mergeCell ref="B25:C25"/>
    <mergeCell ref="A13:C13"/>
    <mergeCell ref="A14:C14"/>
    <mergeCell ref="A19:C19"/>
    <mergeCell ref="A20:C20"/>
    <mergeCell ref="A11:C11"/>
    <mergeCell ref="A12:C12"/>
    <mergeCell ref="D28:H28"/>
    <mergeCell ref="D29:H29"/>
    <mergeCell ref="D30:H30"/>
    <mergeCell ref="D31:H31"/>
    <mergeCell ref="D32:H32"/>
    <mergeCell ref="B32:C32"/>
    <mergeCell ref="J32:L32"/>
    <mergeCell ref="J5:N6"/>
    <mergeCell ref="M8:M9"/>
    <mergeCell ref="B30:C30"/>
    <mergeCell ref="J30:L30"/>
    <mergeCell ref="B31:C31"/>
    <mergeCell ref="J31:L31"/>
    <mergeCell ref="B28:C28"/>
    <mergeCell ref="J28:L28"/>
    <mergeCell ref="B29:C29"/>
    <mergeCell ref="J29:L29"/>
    <mergeCell ref="B26:C26"/>
    <mergeCell ref="J26:L26"/>
    <mergeCell ref="B27:C27"/>
    <mergeCell ref="J27:L27"/>
    <mergeCell ref="A16:C16"/>
    <mergeCell ref="A17:C17"/>
    <mergeCell ref="A18:C18"/>
    <mergeCell ref="A7:C7"/>
    <mergeCell ref="A8:C9"/>
    <mergeCell ref="A3:A6"/>
    <mergeCell ref="B3:B6"/>
    <mergeCell ref="C3:C6"/>
    <mergeCell ref="D8:D9"/>
    <mergeCell ref="A15:C15"/>
    <mergeCell ref="I3:N3"/>
    <mergeCell ref="I21:I22"/>
    <mergeCell ref="J21:N22"/>
    <mergeCell ref="F8:H8"/>
    <mergeCell ref="E8:E9"/>
    <mergeCell ref="I8:I9"/>
    <mergeCell ref="J8:L8"/>
    <mergeCell ref="N8:N9"/>
    <mergeCell ref="E5:E6"/>
    <mergeCell ref="E4:N4"/>
    <mergeCell ref="F5:H6"/>
    <mergeCell ref="D3:H3"/>
    <mergeCell ref="A21:A22"/>
    <mergeCell ref="B21:D22"/>
    <mergeCell ref="E21:E22"/>
    <mergeCell ref="F21:H22"/>
    <mergeCell ref="A23:N23"/>
  </mergeCells>
  <conditionalFormatting sqref="H20">
    <cfRule type="cellIs" dxfId="351" priority="61" operator="between">
      <formula>0</formula>
      <formula>4</formula>
    </cfRule>
    <cfRule type="cellIs" dxfId="350" priority="62" operator="between">
      <formula>5</formula>
      <formula>9</formula>
    </cfRule>
    <cfRule type="cellIs" dxfId="349" priority="63" operator="between">
      <formula>10</formula>
      <formula>15</formula>
    </cfRule>
    <cfRule type="cellIs" dxfId="348" priority="64" operator="between">
      <formula>16</formula>
      <formula>25</formula>
    </cfRule>
  </conditionalFormatting>
  <conditionalFormatting sqref="L20">
    <cfRule type="cellIs" dxfId="347" priority="57" operator="between">
      <formula>0</formula>
      <formula>4</formula>
    </cfRule>
    <cfRule type="cellIs" dxfId="346" priority="58" operator="between">
      <formula>5</formula>
      <formula>9</formula>
    </cfRule>
    <cfRule type="cellIs" dxfId="345" priority="59" operator="between">
      <formula>10</formula>
      <formula>15</formula>
    </cfRule>
    <cfRule type="cellIs" dxfId="344" priority="60" operator="between">
      <formula>16</formula>
      <formula>25</formula>
    </cfRule>
  </conditionalFormatting>
  <conditionalFormatting sqref="M10">
    <cfRule type="cellIs" dxfId="343" priority="45" operator="equal">
      <formula>"MODERATE"</formula>
    </cfRule>
    <cfRule type="cellIs" dxfId="342" priority="46" operator="equal">
      <formula>"MINOR"</formula>
    </cfRule>
    <cfRule type="cellIs" dxfId="341" priority="47" operator="equal">
      <formula>"HIGH"</formula>
    </cfRule>
    <cfRule type="cellIs" dxfId="340" priority="48" operator="equal">
      <formula>"LOW"</formula>
    </cfRule>
  </conditionalFormatting>
  <conditionalFormatting sqref="M10">
    <cfRule type="cellIs" dxfId="339" priority="49" operator="between">
      <formula>0</formula>
      <formula>4</formula>
    </cfRule>
    <cfRule type="cellIs" dxfId="338" priority="50" operator="between">
      <formula>5</formula>
      <formula>9</formula>
    </cfRule>
    <cfRule type="cellIs" dxfId="337" priority="51" operator="between">
      <formula>10</formula>
      <formula>15</formula>
    </cfRule>
    <cfRule type="cellIs" dxfId="336" priority="52" operator="between">
      <formula>16</formula>
      <formula>25</formula>
    </cfRule>
  </conditionalFormatting>
  <conditionalFormatting sqref="H11 H14:H19">
    <cfRule type="cellIs" dxfId="335" priority="41" operator="between">
      <formula>0</formula>
      <formula>4</formula>
    </cfRule>
    <cfRule type="cellIs" dxfId="334" priority="42" operator="between">
      <formula>5</formula>
      <formula>9</formula>
    </cfRule>
    <cfRule type="cellIs" dxfId="333" priority="43" operator="between">
      <formula>10</formula>
      <formula>15</formula>
    </cfRule>
    <cfRule type="cellIs" dxfId="332" priority="44" operator="between">
      <formula>16</formula>
      <formula>25</formula>
    </cfRule>
  </conditionalFormatting>
  <conditionalFormatting sqref="L11:M11 L14:M19">
    <cfRule type="cellIs" dxfId="331" priority="37" operator="between">
      <formula>0</formula>
      <formula>4</formula>
    </cfRule>
    <cfRule type="cellIs" dxfId="330" priority="38" operator="between">
      <formula>5</formula>
      <formula>9</formula>
    </cfRule>
    <cfRule type="cellIs" dxfId="329" priority="39" operator="between">
      <formula>10</formula>
      <formula>15</formula>
    </cfRule>
    <cfRule type="cellIs" dxfId="328" priority="40" operator="between">
      <formula>16</formula>
      <formula>25</formula>
    </cfRule>
  </conditionalFormatting>
  <conditionalFormatting sqref="M11 M14:M19">
    <cfRule type="cellIs" dxfId="327" priority="33" operator="equal">
      <formula>"MODERATE"</formula>
    </cfRule>
    <cfRule type="cellIs" dxfId="326" priority="34" operator="equal">
      <formula>"MINOR"</formula>
    </cfRule>
    <cfRule type="cellIs" dxfId="325" priority="35" operator="equal">
      <formula>"HIGH"</formula>
    </cfRule>
    <cfRule type="cellIs" dxfId="324" priority="36" operator="equal">
      <formula>"LOW"</formula>
    </cfRule>
  </conditionalFormatting>
  <conditionalFormatting sqref="H13">
    <cfRule type="cellIs" dxfId="323" priority="29" operator="between">
      <formula>0</formula>
      <formula>4</formula>
    </cfRule>
    <cfRule type="cellIs" dxfId="322" priority="30" operator="between">
      <formula>5</formula>
      <formula>9</formula>
    </cfRule>
    <cfRule type="cellIs" dxfId="321" priority="31" operator="between">
      <formula>10</formula>
      <formula>15</formula>
    </cfRule>
    <cfRule type="cellIs" dxfId="320" priority="32" operator="between">
      <formula>16</formula>
      <formula>25</formula>
    </cfRule>
  </conditionalFormatting>
  <conditionalFormatting sqref="L13:M13">
    <cfRule type="cellIs" dxfId="319" priority="25" operator="between">
      <formula>0</formula>
      <formula>4</formula>
    </cfRule>
    <cfRule type="cellIs" dxfId="318" priority="26" operator="between">
      <formula>5</formula>
      <formula>9</formula>
    </cfRule>
    <cfRule type="cellIs" dxfId="317" priority="27" operator="between">
      <formula>10</formula>
      <formula>15</formula>
    </cfRule>
    <cfRule type="cellIs" dxfId="316" priority="28" operator="between">
      <formula>16</formula>
      <formula>25</formula>
    </cfRule>
  </conditionalFormatting>
  <conditionalFormatting sqref="M13">
    <cfRule type="cellIs" dxfId="315" priority="21" operator="equal">
      <formula>"MODERATE"</formula>
    </cfRule>
    <cfRule type="cellIs" dxfId="314" priority="22" operator="equal">
      <formula>"MINOR"</formula>
    </cfRule>
    <cfRule type="cellIs" dxfId="313" priority="23" operator="equal">
      <formula>"HIGH"</formula>
    </cfRule>
    <cfRule type="cellIs" dxfId="312" priority="24" operator="equal">
      <formula>"LOW"</formula>
    </cfRule>
  </conditionalFormatting>
  <conditionalFormatting sqref="H12">
    <cfRule type="cellIs" dxfId="311" priority="17" operator="between">
      <formula>0</formula>
      <formula>4</formula>
    </cfRule>
    <cfRule type="cellIs" dxfId="310" priority="18" operator="between">
      <formula>5</formula>
      <formula>9</formula>
    </cfRule>
    <cfRule type="cellIs" dxfId="309" priority="19" operator="between">
      <formula>10</formula>
      <formula>15</formula>
    </cfRule>
    <cfRule type="cellIs" dxfId="308" priority="20" operator="between">
      <formula>16</formula>
      <formula>25</formula>
    </cfRule>
  </conditionalFormatting>
  <conditionalFormatting sqref="L12:M12">
    <cfRule type="cellIs" dxfId="307" priority="13" operator="between">
      <formula>0</formula>
      <formula>4</formula>
    </cfRule>
    <cfRule type="cellIs" dxfId="306" priority="14" operator="between">
      <formula>5</formula>
      <formula>9</formula>
    </cfRule>
    <cfRule type="cellIs" dxfId="305" priority="15" operator="between">
      <formula>10</formula>
      <formula>15</formula>
    </cfRule>
    <cfRule type="cellIs" dxfId="304" priority="16" operator="between">
      <formula>16</formula>
      <formula>25</formula>
    </cfRule>
  </conditionalFormatting>
  <conditionalFormatting sqref="M12">
    <cfRule type="cellIs" dxfId="303" priority="9" operator="equal">
      <formula>"MODERATE"</formula>
    </cfRule>
    <cfRule type="cellIs" dxfId="302" priority="10" operator="equal">
      <formula>"MINOR"</formula>
    </cfRule>
    <cfRule type="cellIs" dxfId="301" priority="11" operator="equal">
      <formula>"HIGH"</formula>
    </cfRule>
    <cfRule type="cellIs" dxfId="300" priority="12" operator="equal">
      <formula>"LOW"</formula>
    </cfRule>
  </conditionalFormatting>
  <conditionalFormatting sqref="M20">
    <cfRule type="cellIs" dxfId="299" priority="5" operator="between">
      <formula>0</formula>
      <formula>4</formula>
    </cfRule>
    <cfRule type="cellIs" dxfId="298" priority="6" operator="between">
      <formula>5</formula>
      <formula>9</formula>
    </cfRule>
    <cfRule type="cellIs" dxfId="297" priority="7" operator="between">
      <formula>10</formula>
      <formula>15</formula>
    </cfRule>
    <cfRule type="cellIs" dxfId="296" priority="8" operator="between">
      <formula>16</formula>
      <formula>25</formula>
    </cfRule>
  </conditionalFormatting>
  <conditionalFormatting sqref="M20">
    <cfRule type="cellIs" dxfId="295" priority="1" operator="equal">
      <formula>"MODERATE"</formula>
    </cfRule>
    <cfRule type="cellIs" dxfId="294" priority="2" operator="equal">
      <formula>"MINOR"</formula>
    </cfRule>
    <cfRule type="cellIs" dxfId="293" priority="3" operator="equal">
      <formula>"HIGH"</formula>
    </cfRule>
    <cfRule type="cellIs" dxfId="292" priority="4" operator="equal">
      <formula>"LOW"</formula>
    </cfRule>
  </conditionalFormatting>
  <dataValidations count="2">
    <dataValidation type="list" allowBlank="1" showInputMessage="1" showErrorMessage="1" sqref="B3:B4">
      <formula1>$A$52:$A$53</formula1>
    </dataValidation>
    <dataValidation type="list" allowBlank="1" showInputMessage="1" showErrorMessage="1" sqref="I5:I6">
      <formula1>$C$52:$C$56</formula1>
    </dataValidation>
  </dataValidations>
  <pageMargins left="0.25" right="0.25" top="0.75" bottom="0.75" header="0.3" footer="0.3"/>
  <pageSetup paperSize="8" scale="54"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7"/>
  <sheetViews>
    <sheetView topLeftCell="A14" zoomScale="75" zoomScaleNormal="75" workbookViewId="0">
      <selection activeCell="I15" sqref="I15"/>
    </sheetView>
  </sheetViews>
  <sheetFormatPr defaultColWidth="9.140625" defaultRowHeight="16.5" x14ac:dyDescent="0.25"/>
  <cols>
    <col min="1" max="1" width="28.42578125" style="3" customWidth="1"/>
    <col min="2" max="2" width="8.7109375" style="3" bestFit="1" customWidth="1"/>
    <col min="3" max="3" width="14.140625" style="3" customWidth="1"/>
    <col min="4" max="4" width="29.140625" style="3" customWidth="1"/>
    <col min="5" max="5" width="21.85546875" style="3" customWidth="1"/>
    <col min="6" max="6" width="12.7109375" style="3" bestFit="1" customWidth="1"/>
    <col min="7" max="7" width="12.85546875" style="3" customWidth="1"/>
    <col min="8" max="8" width="14.7109375" style="3" customWidth="1"/>
    <col min="9" max="9" width="58.42578125" style="3" customWidth="1"/>
    <col min="10" max="10" width="13.28515625" style="3" customWidth="1"/>
    <col min="11" max="11" width="11.7109375" style="3" customWidth="1"/>
    <col min="12" max="12" width="15.42578125" style="3" customWidth="1"/>
    <col min="13" max="13" width="25.5703125" style="3" customWidth="1"/>
    <col min="14" max="14" width="61.570312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78</v>
      </c>
      <c r="D3" s="252" t="s">
        <v>315</v>
      </c>
      <c r="E3" s="253"/>
      <c r="F3" s="253"/>
      <c r="G3" s="253"/>
      <c r="H3" s="254"/>
      <c r="I3" s="252" t="s">
        <v>316</v>
      </c>
      <c r="J3" s="253"/>
      <c r="K3" s="253"/>
      <c r="L3" s="253"/>
      <c r="M3" s="253"/>
      <c r="N3" s="254"/>
    </row>
    <row r="4" spans="1:35" ht="45" customHeight="1" thickBot="1" x14ac:dyDescent="0.3">
      <c r="A4" s="244"/>
      <c r="B4" s="247"/>
      <c r="C4" s="250"/>
      <c r="D4" s="281" t="s">
        <v>318</v>
      </c>
      <c r="E4" s="282" t="s">
        <v>317</v>
      </c>
      <c r="F4" s="282"/>
      <c r="G4" s="282"/>
      <c r="H4" s="282"/>
      <c r="I4" s="282"/>
      <c r="J4" s="282"/>
      <c r="K4" s="282"/>
      <c r="L4" s="282"/>
      <c r="M4" s="282"/>
      <c r="N4" s="283"/>
    </row>
    <row r="5" spans="1:35" ht="18" customHeight="1" x14ac:dyDescent="0.25">
      <c r="A5" s="244"/>
      <c r="B5" s="247"/>
      <c r="C5" s="250"/>
      <c r="D5" s="134" t="s">
        <v>130</v>
      </c>
      <c r="E5" s="255">
        <v>1139347</v>
      </c>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47.25" customHeight="1" thickBot="1" x14ac:dyDescent="0.3">
      <c r="A9" s="230"/>
      <c r="B9" s="231"/>
      <c r="C9" s="232"/>
      <c r="D9" s="234"/>
      <c r="E9" s="234"/>
      <c r="F9" s="44" t="s">
        <v>11</v>
      </c>
      <c r="G9" s="44" t="s">
        <v>1</v>
      </c>
      <c r="H9" s="44" t="s">
        <v>142</v>
      </c>
      <c r="I9" s="234"/>
      <c r="J9" s="44" t="s">
        <v>11</v>
      </c>
      <c r="K9" s="44" t="s">
        <v>1</v>
      </c>
      <c r="L9" s="44" t="s">
        <v>142</v>
      </c>
      <c r="M9" s="234"/>
      <c r="N9" s="234"/>
    </row>
    <row r="10" spans="1:35" ht="9.75" hidden="1" customHeight="1" thickBot="1" x14ac:dyDescent="0.3">
      <c r="A10" s="5"/>
      <c r="B10" s="6"/>
      <c r="C10" s="6"/>
      <c r="D10" s="6"/>
      <c r="E10" s="6"/>
      <c r="F10" s="6"/>
      <c r="G10" s="6"/>
      <c r="H10" s="6"/>
      <c r="I10" s="6"/>
      <c r="J10" s="6"/>
      <c r="K10" s="6"/>
      <c r="L10" s="6"/>
      <c r="M10" s="18"/>
      <c r="N10" s="7"/>
      <c r="O10" s="1"/>
      <c r="P10" s="1"/>
      <c r="Q10" s="1"/>
      <c r="R10" s="1"/>
      <c r="S10" s="1"/>
      <c r="T10" s="1"/>
      <c r="U10" s="1"/>
      <c r="V10" s="1"/>
      <c r="W10" s="1"/>
      <c r="X10" s="1"/>
      <c r="Y10" s="1"/>
      <c r="Z10" s="1"/>
      <c r="AA10" s="1"/>
      <c r="AB10" s="1"/>
      <c r="AC10" s="1"/>
      <c r="AD10" s="1"/>
      <c r="AE10" s="1"/>
      <c r="AF10" s="1"/>
      <c r="AG10" s="1"/>
      <c r="AH10" s="1"/>
      <c r="AI10" s="1"/>
    </row>
    <row r="11" spans="1:35" ht="198" customHeight="1" thickBot="1" x14ac:dyDescent="0.3">
      <c r="A11" s="277" t="s">
        <v>228</v>
      </c>
      <c r="B11" s="195"/>
      <c r="C11" s="196"/>
      <c r="D11" s="26" t="s">
        <v>229</v>
      </c>
      <c r="E11" s="26" t="s">
        <v>230</v>
      </c>
      <c r="F11" s="91">
        <v>4</v>
      </c>
      <c r="G11" s="4">
        <v>4</v>
      </c>
      <c r="H11" s="80">
        <v>16</v>
      </c>
      <c r="I11" s="71" t="s">
        <v>247</v>
      </c>
      <c r="J11" s="4">
        <v>2</v>
      </c>
      <c r="K11" s="4">
        <v>4</v>
      </c>
      <c r="L11" s="80">
        <v>8</v>
      </c>
      <c r="M11" s="18" t="str">
        <f t="shared" ref="M11:M20" si="0">IF(L11&gt;15,"HIGH",IF(L11&gt;9,"MODERATE",IF(L11&gt;4,"MINOR",IF(L11&gt;0,"LOW",IF(L11&lt;1,"X")))))</f>
        <v>MINOR</v>
      </c>
      <c r="N11" s="71"/>
      <c r="O11" s="1"/>
      <c r="P11" s="1"/>
      <c r="Q11" s="1"/>
      <c r="R11" s="1"/>
      <c r="S11" s="1"/>
      <c r="T11" s="1"/>
      <c r="U11" s="1"/>
      <c r="V11" s="1"/>
      <c r="W11" s="1"/>
      <c r="X11" s="1"/>
      <c r="Y11" s="1"/>
      <c r="Z11" s="1"/>
      <c r="AA11" s="1"/>
      <c r="AB11" s="1"/>
      <c r="AC11" s="1"/>
      <c r="AD11" s="1"/>
      <c r="AE11" s="1"/>
      <c r="AF11" s="1"/>
      <c r="AG11" s="1"/>
      <c r="AH11" s="1"/>
      <c r="AI11" s="1"/>
    </row>
    <row r="12" spans="1:35" ht="228.75" customHeight="1" thickBot="1" x14ac:dyDescent="0.3">
      <c r="A12" s="272" t="s">
        <v>86</v>
      </c>
      <c r="B12" s="195"/>
      <c r="C12" s="196"/>
      <c r="D12" s="26" t="s">
        <v>236</v>
      </c>
      <c r="E12" s="26" t="s">
        <v>231</v>
      </c>
      <c r="F12" s="4">
        <v>4</v>
      </c>
      <c r="G12" s="4">
        <v>5</v>
      </c>
      <c r="H12" s="80">
        <v>20</v>
      </c>
      <c r="I12" s="71" t="s">
        <v>248</v>
      </c>
      <c r="J12" s="4">
        <v>3</v>
      </c>
      <c r="K12" s="4">
        <v>5</v>
      </c>
      <c r="L12" s="80">
        <v>10</v>
      </c>
      <c r="M12" s="18" t="str">
        <f t="shared" si="0"/>
        <v>MODERATE</v>
      </c>
      <c r="N12" s="71" t="s">
        <v>249</v>
      </c>
      <c r="O12" s="1"/>
      <c r="P12" s="1"/>
      <c r="Q12" s="1"/>
      <c r="R12" s="1"/>
      <c r="S12" s="1"/>
      <c r="T12" s="1"/>
      <c r="U12" s="1"/>
      <c r="V12" s="1"/>
      <c r="W12" s="1"/>
      <c r="X12" s="1"/>
      <c r="Y12" s="1"/>
      <c r="Z12" s="1"/>
      <c r="AA12" s="1"/>
      <c r="AB12" s="1"/>
      <c r="AC12" s="1"/>
      <c r="AD12" s="1"/>
      <c r="AE12" s="1"/>
      <c r="AF12" s="1"/>
      <c r="AG12" s="1"/>
      <c r="AH12" s="1"/>
      <c r="AI12" s="1"/>
    </row>
    <row r="13" spans="1:35" ht="134.25" customHeight="1" thickBot="1" x14ac:dyDescent="0.3">
      <c r="A13" s="272" t="s">
        <v>232</v>
      </c>
      <c r="B13" s="195"/>
      <c r="C13" s="196"/>
      <c r="D13" s="26" t="s">
        <v>236</v>
      </c>
      <c r="E13" s="26" t="s">
        <v>233</v>
      </c>
      <c r="F13" s="4">
        <v>3</v>
      </c>
      <c r="G13" s="4">
        <v>3</v>
      </c>
      <c r="H13" s="80">
        <v>9</v>
      </c>
      <c r="I13" s="71" t="s">
        <v>234</v>
      </c>
      <c r="J13" s="4">
        <v>2</v>
      </c>
      <c r="K13" s="4">
        <v>3</v>
      </c>
      <c r="L13" s="80">
        <v>6</v>
      </c>
      <c r="M13" s="18" t="str">
        <f t="shared" si="0"/>
        <v>MINOR</v>
      </c>
      <c r="N13" s="71"/>
      <c r="O13" s="1"/>
      <c r="P13" s="1"/>
      <c r="Q13" s="1"/>
      <c r="R13" s="1"/>
      <c r="S13" s="1"/>
      <c r="T13" s="1"/>
      <c r="U13" s="1"/>
      <c r="V13" s="1"/>
      <c r="W13" s="1"/>
      <c r="X13" s="1"/>
      <c r="Y13" s="1"/>
      <c r="Z13" s="1"/>
      <c r="AA13" s="1"/>
      <c r="AB13" s="1"/>
      <c r="AC13" s="1"/>
      <c r="AD13" s="1"/>
      <c r="AE13" s="1"/>
      <c r="AF13" s="1"/>
      <c r="AG13" s="1"/>
      <c r="AH13" s="1"/>
      <c r="AI13" s="1"/>
    </row>
    <row r="14" spans="1:35" ht="111.75" customHeight="1" thickBot="1" x14ac:dyDescent="0.3">
      <c r="A14" s="194" t="s">
        <v>235</v>
      </c>
      <c r="B14" s="195"/>
      <c r="C14" s="196"/>
      <c r="D14" s="25" t="s">
        <v>236</v>
      </c>
      <c r="E14" s="26" t="s">
        <v>237</v>
      </c>
      <c r="F14" s="4">
        <v>2</v>
      </c>
      <c r="G14" s="4">
        <v>5</v>
      </c>
      <c r="H14" s="80">
        <v>10</v>
      </c>
      <c r="I14" s="71" t="s">
        <v>238</v>
      </c>
      <c r="J14" s="4">
        <v>1</v>
      </c>
      <c r="K14" s="4">
        <v>5</v>
      </c>
      <c r="L14" s="80">
        <v>5</v>
      </c>
      <c r="M14" s="18" t="str">
        <f t="shared" si="0"/>
        <v>MINOR</v>
      </c>
      <c r="N14" s="71"/>
      <c r="O14" s="1"/>
      <c r="P14" s="1"/>
      <c r="Q14" s="1"/>
      <c r="R14" s="1"/>
      <c r="S14" s="1"/>
      <c r="T14" s="1"/>
      <c r="U14" s="1"/>
      <c r="V14" s="1"/>
      <c r="W14" s="1"/>
      <c r="X14" s="1"/>
      <c r="Y14" s="1"/>
      <c r="Z14" s="1"/>
      <c r="AA14" s="1"/>
      <c r="AB14" s="1"/>
      <c r="AC14" s="1"/>
      <c r="AD14" s="1"/>
      <c r="AE14" s="1"/>
      <c r="AF14" s="1"/>
      <c r="AG14" s="1"/>
      <c r="AH14" s="1"/>
      <c r="AI14" s="1"/>
    </row>
    <row r="15" spans="1:35" ht="114.75" customHeight="1" thickBot="1" x14ac:dyDescent="0.3">
      <c r="A15" s="278" t="s">
        <v>239</v>
      </c>
      <c r="B15" s="279"/>
      <c r="C15" s="280"/>
      <c r="D15" s="26" t="s">
        <v>236</v>
      </c>
      <c r="E15" s="26" t="s">
        <v>151</v>
      </c>
      <c r="F15" s="4">
        <v>3</v>
      </c>
      <c r="G15" s="4">
        <v>3</v>
      </c>
      <c r="H15" s="80">
        <v>9</v>
      </c>
      <c r="I15" s="71" t="s">
        <v>250</v>
      </c>
      <c r="J15" s="4">
        <v>2</v>
      </c>
      <c r="K15" s="4">
        <v>3</v>
      </c>
      <c r="L15" s="80">
        <v>6</v>
      </c>
      <c r="M15" s="18" t="str">
        <f t="shared" si="0"/>
        <v>MINOR</v>
      </c>
      <c r="N15" s="71" t="s">
        <v>251</v>
      </c>
      <c r="O15" s="1"/>
      <c r="P15" s="1"/>
      <c r="Q15" s="1"/>
      <c r="R15" s="1"/>
      <c r="S15" s="1"/>
      <c r="T15" s="1"/>
      <c r="U15" s="1"/>
      <c r="V15" s="1"/>
      <c r="W15" s="1"/>
      <c r="X15" s="1"/>
      <c r="Y15" s="1"/>
      <c r="Z15" s="1"/>
      <c r="AA15" s="1"/>
      <c r="AB15" s="1"/>
      <c r="AC15" s="1"/>
      <c r="AD15" s="1"/>
      <c r="AE15" s="1"/>
      <c r="AF15" s="1"/>
      <c r="AG15" s="1"/>
      <c r="AH15" s="1"/>
      <c r="AI15" s="1"/>
    </row>
    <row r="16" spans="1:35" ht="105" customHeight="1" thickBot="1" x14ac:dyDescent="0.3">
      <c r="A16" s="274" t="s">
        <v>252</v>
      </c>
      <c r="B16" s="195"/>
      <c r="C16" s="196"/>
      <c r="D16" s="26" t="s">
        <v>236</v>
      </c>
      <c r="E16" s="26" t="s">
        <v>151</v>
      </c>
      <c r="F16" s="4">
        <v>3</v>
      </c>
      <c r="G16" s="4">
        <v>3</v>
      </c>
      <c r="H16" s="80">
        <v>9</v>
      </c>
      <c r="I16" s="149" t="s">
        <v>240</v>
      </c>
      <c r="J16" s="4">
        <v>1</v>
      </c>
      <c r="K16" s="4">
        <v>3</v>
      </c>
      <c r="L16" s="80">
        <v>3</v>
      </c>
      <c r="M16" s="18" t="str">
        <f t="shared" si="0"/>
        <v>LOW</v>
      </c>
      <c r="N16" s="79"/>
      <c r="O16" s="1"/>
      <c r="P16" s="1"/>
      <c r="Q16" s="1"/>
      <c r="R16" s="1"/>
      <c r="S16" s="1"/>
      <c r="T16" s="1"/>
      <c r="U16" s="1"/>
      <c r="V16" s="1"/>
      <c r="W16" s="1"/>
      <c r="X16" s="1"/>
      <c r="Y16" s="1"/>
      <c r="Z16" s="1"/>
      <c r="AA16" s="1"/>
      <c r="AB16" s="1"/>
      <c r="AC16" s="1"/>
      <c r="AD16" s="1"/>
      <c r="AE16" s="1"/>
      <c r="AF16" s="1"/>
      <c r="AG16" s="1"/>
      <c r="AH16" s="1"/>
      <c r="AI16" s="1"/>
    </row>
    <row r="17" spans="1:35" ht="166.5" customHeight="1" thickBot="1" x14ac:dyDescent="0.3">
      <c r="A17" s="274" t="s">
        <v>241</v>
      </c>
      <c r="B17" s="275"/>
      <c r="C17" s="276"/>
      <c r="D17" s="26" t="s">
        <v>229</v>
      </c>
      <c r="E17" s="26" t="s">
        <v>242</v>
      </c>
      <c r="F17" s="4">
        <v>4</v>
      </c>
      <c r="G17" s="4">
        <v>4</v>
      </c>
      <c r="H17" s="80">
        <v>16</v>
      </c>
      <c r="I17" s="149" t="s">
        <v>253</v>
      </c>
      <c r="J17" s="4">
        <v>3</v>
      </c>
      <c r="K17" s="4">
        <v>4</v>
      </c>
      <c r="L17" s="80">
        <v>12</v>
      </c>
      <c r="M17" s="18" t="str">
        <f t="shared" si="0"/>
        <v>MODERATE</v>
      </c>
      <c r="N17" s="79" t="s">
        <v>243</v>
      </c>
      <c r="O17" s="1"/>
      <c r="P17" s="1"/>
      <c r="Q17" s="1"/>
      <c r="R17" s="1"/>
      <c r="S17" s="1"/>
      <c r="T17" s="1"/>
      <c r="U17" s="1"/>
      <c r="V17" s="1"/>
      <c r="W17" s="1"/>
      <c r="X17" s="1"/>
      <c r="Y17" s="1"/>
      <c r="Z17" s="1"/>
      <c r="AA17" s="1"/>
      <c r="AB17" s="1"/>
      <c r="AC17" s="1"/>
      <c r="AD17" s="1"/>
      <c r="AE17" s="1"/>
      <c r="AF17" s="1"/>
      <c r="AG17" s="1"/>
      <c r="AH17" s="1"/>
      <c r="AI17" s="1"/>
    </row>
    <row r="18" spans="1:35" ht="171" customHeight="1" thickBot="1" x14ac:dyDescent="0.3">
      <c r="A18" s="271" t="s">
        <v>222</v>
      </c>
      <c r="B18" s="272"/>
      <c r="C18" s="273"/>
      <c r="D18" s="26" t="s">
        <v>236</v>
      </c>
      <c r="E18" s="26" t="s">
        <v>244</v>
      </c>
      <c r="F18" s="4">
        <v>4</v>
      </c>
      <c r="G18" s="4">
        <v>4</v>
      </c>
      <c r="H18" s="92">
        <v>16</v>
      </c>
      <c r="I18" s="71" t="s">
        <v>245</v>
      </c>
      <c r="J18" s="4">
        <v>2</v>
      </c>
      <c r="K18" s="4">
        <v>3</v>
      </c>
      <c r="L18" s="92">
        <v>6</v>
      </c>
      <c r="M18" s="90" t="str">
        <f t="shared" si="0"/>
        <v>MINOR</v>
      </c>
      <c r="N18" s="71"/>
      <c r="O18" s="1"/>
      <c r="P18" s="1"/>
      <c r="Q18" s="1"/>
      <c r="R18" s="1"/>
      <c r="S18" s="1"/>
      <c r="T18" s="1"/>
      <c r="U18" s="1"/>
      <c r="V18" s="1"/>
      <c r="W18" s="1"/>
      <c r="X18" s="1"/>
      <c r="Y18" s="1"/>
      <c r="Z18" s="1"/>
      <c r="AA18" s="1"/>
      <c r="AB18" s="1"/>
      <c r="AC18" s="1"/>
      <c r="AD18" s="1"/>
      <c r="AE18" s="1"/>
      <c r="AF18" s="1"/>
      <c r="AG18" s="1"/>
      <c r="AH18" s="1"/>
      <c r="AI18" s="1"/>
    </row>
    <row r="19" spans="1:35" x14ac:dyDescent="0.25">
      <c r="A19" s="3" t="s">
        <v>92</v>
      </c>
      <c r="D19" s="3" t="s">
        <v>229</v>
      </c>
      <c r="E19" s="3" t="s">
        <v>254</v>
      </c>
      <c r="F19" s="3">
        <v>4</v>
      </c>
      <c r="G19" s="3">
        <v>5</v>
      </c>
      <c r="H19" s="3">
        <v>20</v>
      </c>
      <c r="I19" s="3" t="s">
        <v>255</v>
      </c>
      <c r="J19" s="3">
        <v>2</v>
      </c>
      <c r="K19" s="3">
        <v>5</v>
      </c>
      <c r="L19" s="3">
        <v>10</v>
      </c>
      <c r="M19" s="3" t="str">
        <f t="shared" si="0"/>
        <v>MODERATE</v>
      </c>
    </row>
    <row r="20" spans="1:35" x14ac:dyDescent="0.25">
      <c r="A20" s="3" t="s">
        <v>256</v>
      </c>
      <c r="D20" s="3" t="s">
        <v>229</v>
      </c>
      <c r="E20" s="3" t="s">
        <v>257</v>
      </c>
      <c r="F20" s="3">
        <v>4</v>
      </c>
      <c r="G20" s="3">
        <v>4</v>
      </c>
      <c r="H20" s="3">
        <f t="shared" ref="H20" si="1">F20*G20</f>
        <v>16</v>
      </c>
      <c r="I20" s="3" t="s">
        <v>258</v>
      </c>
      <c r="J20" s="3">
        <v>2</v>
      </c>
      <c r="K20" s="3">
        <v>4</v>
      </c>
      <c r="L20" s="3">
        <f t="shared" ref="L20" si="2">J20*K20</f>
        <v>8</v>
      </c>
      <c r="M20" s="3" t="str">
        <f t="shared" si="0"/>
        <v>MINOR</v>
      </c>
      <c r="N20" s="3" t="s">
        <v>259</v>
      </c>
    </row>
    <row r="21" spans="1:35" ht="17.25" thickBot="1" x14ac:dyDescent="0.3"/>
    <row r="22" spans="1:35" ht="16.5" customHeight="1" x14ac:dyDescent="0.25">
      <c r="A22" s="264"/>
      <c r="B22" s="265"/>
      <c r="C22" s="265"/>
      <c r="D22" s="266"/>
      <c r="E22" s="264"/>
      <c r="F22" s="267"/>
      <c r="G22" s="268"/>
      <c r="H22" s="269"/>
      <c r="I22" s="264"/>
      <c r="J22" s="270"/>
      <c r="K22" s="268"/>
      <c r="L22" s="268"/>
      <c r="M22" s="268"/>
      <c r="N22" s="269"/>
      <c r="O22" s="1"/>
      <c r="P22" s="1"/>
      <c r="Q22" s="1"/>
      <c r="R22" s="1"/>
      <c r="S22" s="1"/>
      <c r="T22" s="1"/>
      <c r="U22" s="1"/>
      <c r="V22" s="1"/>
      <c r="W22" s="1"/>
      <c r="X22" s="1"/>
      <c r="Y22" s="1"/>
      <c r="Z22" s="1"/>
      <c r="AA22" s="1"/>
      <c r="AB22" s="1"/>
      <c r="AC22" s="1"/>
      <c r="AD22" s="1"/>
      <c r="AE22" s="1"/>
      <c r="AF22" s="1"/>
      <c r="AG22" s="1"/>
      <c r="AH22" s="1"/>
      <c r="AI22" s="1"/>
    </row>
    <row r="23" spans="1:35" ht="37.5" customHeight="1" thickBot="1" x14ac:dyDescent="0.3">
      <c r="A23" s="201"/>
      <c r="B23" s="204"/>
      <c r="C23" s="204"/>
      <c r="D23" s="205"/>
      <c r="E23" s="201"/>
      <c r="F23" s="209"/>
      <c r="G23" s="209"/>
      <c r="H23" s="210"/>
      <c r="I23" s="201"/>
      <c r="J23" s="212"/>
      <c r="K23" s="209"/>
      <c r="L23" s="209"/>
      <c r="M23" s="209"/>
      <c r="N23" s="210"/>
      <c r="O23" s="1"/>
      <c r="P23" s="1"/>
      <c r="Q23" s="1"/>
      <c r="R23" s="1"/>
      <c r="S23" s="1"/>
      <c r="T23" s="1"/>
      <c r="U23" s="1"/>
      <c r="V23" s="1"/>
      <c r="W23" s="1"/>
      <c r="X23" s="1"/>
      <c r="Y23" s="1"/>
      <c r="Z23" s="1"/>
      <c r="AA23" s="1"/>
      <c r="AB23" s="1"/>
      <c r="AC23" s="1"/>
      <c r="AD23" s="1"/>
      <c r="AE23" s="1"/>
      <c r="AF23" s="1"/>
      <c r="AG23" s="1"/>
      <c r="AH23" s="1"/>
      <c r="AI23" s="1"/>
    </row>
    <row r="24" spans="1:35" ht="37.5" customHeight="1" thickBot="1" x14ac:dyDescent="0.3">
      <c r="A24" s="213"/>
      <c r="B24" s="214"/>
      <c r="C24" s="214"/>
      <c r="D24" s="214"/>
      <c r="E24" s="214"/>
      <c r="F24" s="214"/>
      <c r="G24" s="214"/>
      <c r="H24" s="214"/>
      <c r="I24" s="214"/>
      <c r="J24" s="214"/>
      <c r="K24" s="214"/>
      <c r="L24" s="214"/>
      <c r="M24" s="214"/>
      <c r="N24" s="215"/>
      <c r="O24" s="1"/>
      <c r="P24" s="1"/>
      <c r="Q24" s="1"/>
      <c r="R24" s="1"/>
      <c r="S24" s="1"/>
      <c r="T24" s="1"/>
      <c r="U24" s="1"/>
      <c r="V24" s="1"/>
      <c r="W24" s="1"/>
      <c r="X24" s="1"/>
      <c r="Y24" s="1"/>
      <c r="Z24" s="1"/>
      <c r="AA24" s="1"/>
      <c r="AB24" s="1"/>
      <c r="AC24" s="1"/>
      <c r="AD24" s="1"/>
      <c r="AE24" s="1"/>
      <c r="AF24" s="1"/>
      <c r="AG24" s="1"/>
      <c r="AH24" s="1"/>
      <c r="AI24" s="1"/>
    </row>
    <row r="25" spans="1:35" s="34" customFormat="1" ht="53.25" customHeight="1" thickBot="1" x14ac:dyDescent="0.3">
      <c r="A25" s="35"/>
      <c r="B25" s="188"/>
      <c r="C25" s="189"/>
      <c r="D25" s="188"/>
      <c r="E25" s="190"/>
      <c r="F25" s="190"/>
      <c r="G25" s="190"/>
      <c r="H25" s="189"/>
      <c r="I25" s="35"/>
      <c r="J25" s="191"/>
      <c r="K25" s="192"/>
      <c r="L25" s="193"/>
      <c r="M25" s="36"/>
      <c r="N25" s="43"/>
      <c r="O25" s="33"/>
      <c r="P25" s="33"/>
      <c r="Q25" s="33"/>
      <c r="R25" s="33"/>
      <c r="S25" s="33"/>
      <c r="T25" s="33"/>
      <c r="U25" s="33"/>
      <c r="V25" s="33"/>
      <c r="W25" s="33"/>
      <c r="X25" s="33"/>
      <c r="Y25" s="33"/>
      <c r="Z25" s="33"/>
      <c r="AA25" s="33"/>
      <c r="AB25" s="33"/>
      <c r="AC25" s="33"/>
      <c r="AD25" s="33"/>
      <c r="AE25" s="33"/>
      <c r="AF25" s="33"/>
      <c r="AG25" s="33"/>
      <c r="AH25" s="33"/>
      <c r="AI25" s="33"/>
    </row>
    <row r="26" spans="1:35" ht="21.75" thickBot="1" x14ac:dyDescent="0.3">
      <c r="A26" s="42"/>
      <c r="B26" s="185"/>
      <c r="C26" s="186"/>
      <c r="D26" s="185"/>
      <c r="E26" s="187"/>
      <c r="F26" s="187"/>
      <c r="G26" s="187"/>
      <c r="H26" s="186"/>
      <c r="I26" s="42"/>
      <c r="J26" s="185"/>
      <c r="K26" s="187"/>
      <c r="L26" s="186"/>
      <c r="M26" s="142"/>
      <c r="N26" s="42"/>
      <c r="O26" s="1"/>
      <c r="P26" s="1"/>
      <c r="Q26" s="1"/>
      <c r="R26" s="1"/>
      <c r="S26" s="1"/>
      <c r="T26" s="1"/>
      <c r="U26" s="1"/>
      <c r="V26" s="1"/>
      <c r="W26" s="1"/>
      <c r="X26" s="1"/>
      <c r="Y26" s="1"/>
      <c r="Z26" s="1"/>
      <c r="AA26" s="1"/>
      <c r="AB26" s="1"/>
      <c r="AC26" s="1"/>
      <c r="AD26" s="1"/>
      <c r="AE26" s="1"/>
      <c r="AF26" s="1"/>
      <c r="AG26" s="1"/>
      <c r="AH26" s="1"/>
      <c r="AI26" s="1"/>
    </row>
    <row r="27" spans="1:35" ht="21.75" thickBot="1" x14ac:dyDescent="0.3">
      <c r="A27" s="42"/>
      <c r="B27" s="185"/>
      <c r="C27" s="186"/>
      <c r="D27" s="185"/>
      <c r="E27" s="187"/>
      <c r="F27" s="187"/>
      <c r="G27" s="187"/>
      <c r="H27" s="186"/>
      <c r="I27" s="42"/>
      <c r="J27" s="185"/>
      <c r="K27" s="187"/>
      <c r="L27" s="186"/>
      <c r="M27" s="142"/>
      <c r="N27" s="42"/>
      <c r="O27" s="1"/>
      <c r="P27" s="1"/>
      <c r="Q27" s="1"/>
      <c r="R27" s="1"/>
      <c r="S27" s="1"/>
      <c r="T27" s="1"/>
      <c r="U27" s="1"/>
      <c r="V27" s="1"/>
      <c r="W27" s="1"/>
      <c r="X27" s="1"/>
      <c r="Y27" s="1"/>
      <c r="Z27" s="1"/>
      <c r="AA27" s="1"/>
      <c r="AB27" s="1"/>
      <c r="AC27" s="1"/>
      <c r="AD27" s="1"/>
      <c r="AE27" s="1"/>
      <c r="AF27" s="1"/>
      <c r="AG27" s="1"/>
      <c r="AH27" s="1"/>
      <c r="AI27" s="1"/>
    </row>
    <row r="28" spans="1:35" ht="21.75" thickBot="1" x14ac:dyDescent="0.3">
      <c r="A28" s="42"/>
      <c r="B28" s="185"/>
      <c r="C28" s="186"/>
      <c r="D28" s="185"/>
      <c r="E28" s="187"/>
      <c r="F28" s="187"/>
      <c r="G28" s="187"/>
      <c r="H28" s="186"/>
      <c r="I28" s="42"/>
      <c r="J28" s="185"/>
      <c r="K28" s="187"/>
      <c r="L28" s="186"/>
      <c r="M28" s="142"/>
      <c r="N28" s="42"/>
      <c r="O28" s="1"/>
      <c r="P28" s="1"/>
      <c r="Q28" s="1"/>
      <c r="R28" s="1"/>
      <c r="S28" s="1"/>
      <c r="T28" s="1"/>
      <c r="U28" s="1"/>
      <c r="V28" s="1"/>
      <c r="W28" s="1"/>
      <c r="X28" s="1"/>
      <c r="Y28" s="1"/>
      <c r="Z28" s="1"/>
      <c r="AA28" s="1"/>
      <c r="AB28" s="1"/>
      <c r="AC28" s="1"/>
      <c r="AD28" s="1"/>
      <c r="AE28" s="1"/>
      <c r="AF28" s="1"/>
      <c r="AG28" s="1"/>
      <c r="AH28" s="1"/>
      <c r="AI28" s="1"/>
    </row>
    <row r="29" spans="1:35" ht="21.75" thickBot="1" x14ac:dyDescent="0.3">
      <c r="A29" s="42"/>
      <c r="B29" s="185"/>
      <c r="C29" s="186"/>
      <c r="D29" s="185"/>
      <c r="E29" s="187"/>
      <c r="F29" s="187"/>
      <c r="G29" s="187"/>
      <c r="H29" s="186"/>
      <c r="I29" s="42"/>
      <c r="J29" s="185"/>
      <c r="K29" s="187"/>
      <c r="L29" s="186"/>
      <c r="M29" s="142"/>
      <c r="N29" s="42"/>
      <c r="O29" s="1"/>
      <c r="P29" s="1"/>
      <c r="Q29" s="1"/>
      <c r="R29" s="1"/>
      <c r="S29" s="1"/>
      <c r="T29" s="1"/>
      <c r="U29" s="1"/>
      <c r="V29" s="1"/>
      <c r="W29" s="1"/>
      <c r="X29" s="1"/>
      <c r="Y29" s="1"/>
      <c r="Z29" s="1"/>
      <c r="AA29" s="1"/>
      <c r="AB29" s="1"/>
      <c r="AC29" s="1"/>
      <c r="AD29" s="1"/>
      <c r="AE29" s="1"/>
      <c r="AF29" s="1"/>
      <c r="AG29" s="1"/>
      <c r="AH29" s="1"/>
      <c r="AI29" s="1"/>
    </row>
    <row r="30" spans="1:35" ht="21.75" thickBot="1" x14ac:dyDescent="0.3">
      <c r="A30" s="42"/>
      <c r="B30" s="185"/>
      <c r="C30" s="186"/>
      <c r="D30" s="185"/>
      <c r="E30" s="187"/>
      <c r="F30" s="187"/>
      <c r="G30" s="187"/>
      <c r="H30" s="186"/>
      <c r="I30" s="42"/>
      <c r="J30" s="185"/>
      <c r="K30" s="187"/>
      <c r="L30" s="186"/>
      <c r="M30" s="142"/>
      <c r="N30" s="42"/>
      <c r="O30" s="1"/>
      <c r="P30" s="1"/>
      <c r="Q30" s="1"/>
      <c r="R30" s="1"/>
      <c r="S30" s="1"/>
      <c r="T30" s="1"/>
      <c r="U30" s="1"/>
      <c r="V30" s="1"/>
      <c r="W30" s="1"/>
      <c r="X30" s="1"/>
      <c r="Y30" s="1"/>
      <c r="Z30" s="1"/>
      <c r="AA30" s="1"/>
      <c r="AB30" s="1"/>
      <c r="AC30" s="1"/>
      <c r="AD30" s="1"/>
      <c r="AE30" s="1"/>
      <c r="AF30" s="1"/>
      <c r="AG30" s="1"/>
      <c r="AH30" s="1"/>
      <c r="AI30" s="1"/>
    </row>
    <row r="31" spans="1:35" ht="21.75" thickBot="1" x14ac:dyDescent="0.3">
      <c r="A31" s="42"/>
      <c r="B31" s="185"/>
      <c r="C31" s="186"/>
      <c r="D31" s="185"/>
      <c r="E31" s="187"/>
      <c r="F31" s="187"/>
      <c r="G31" s="187"/>
      <c r="H31" s="186"/>
      <c r="I31" s="42"/>
      <c r="J31" s="185"/>
      <c r="K31" s="187"/>
      <c r="L31" s="186"/>
      <c r="M31" s="142"/>
      <c r="N31" s="42"/>
      <c r="O31" s="1"/>
      <c r="P31" s="1"/>
      <c r="Q31" s="1"/>
      <c r="R31" s="1"/>
      <c r="S31" s="1"/>
      <c r="T31" s="1"/>
      <c r="U31" s="1"/>
      <c r="V31" s="1"/>
      <c r="W31" s="1"/>
      <c r="X31" s="1"/>
      <c r="Y31" s="1"/>
      <c r="Z31" s="1"/>
      <c r="AA31" s="1"/>
      <c r="AB31" s="1"/>
      <c r="AC31" s="1"/>
      <c r="AD31" s="1"/>
      <c r="AE31" s="1"/>
      <c r="AF31" s="1"/>
      <c r="AG31" s="1"/>
      <c r="AH31" s="1"/>
      <c r="AI31" s="1"/>
    </row>
    <row r="32" spans="1:35" ht="21.75" thickBot="1" x14ac:dyDescent="0.3">
      <c r="A32" s="42"/>
      <c r="B32" s="185"/>
      <c r="C32" s="186"/>
      <c r="D32" s="185"/>
      <c r="E32" s="187"/>
      <c r="F32" s="187"/>
      <c r="G32" s="187"/>
      <c r="H32" s="186"/>
      <c r="I32" s="42"/>
      <c r="J32" s="185"/>
      <c r="K32" s="187"/>
      <c r="L32" s="186"/>
      <c r="M32" s="142"/>
      <c r="N32" s="42"/>
      <c r="O32" s="1"/>
      <c r="P32" s="1"/>
      <c r="Q32" s="1"/>
      <c r="R32" s="1"/>
      <c r="S32" s="1"/>
      <c r="T32" s="1"/>
      <c r="U32" s="1"/>
      <c r="V32" s="1"/>
      <c r="W32" s="1"/>
      <c r="X32" s="1"/>
      <c r="Y32" s="1"/>
      <c r="Z32" s="1"/>
      <c r="AA32" s="1"/>
      <c r="AB32" s="1"/>
      <c r="AC32" s="1"/>
      <c r="AD32" s="1"/>
      <c r="AE32" s="1"/>
      <c r="AF32" s="1"/>
      <c r="AG32" s="1"/>
      <c r="AH32" s="1"/>
      <c r="AI32" s="1"/>
    </row>
    <row r="33" spans="1:35" ht="21.75" thickBot="1" x14ac:dyDescent="0.3">
      <c r="A33" s="42"/>
      <c r="B33" s="185"/>
      <c r="C33" s="186"/>
      <c r="D33" s="185"/>
      <c r="E33" s="187"/>
      <c r="F33" s="187"/>
      <c r="G33" s="187"/>
      <c r="H33" s="186"/>
      <c r="I33" s="42"/>
      <c r="J33" s="185"/>
      <c r="K33" s="187"/>
      <c r="L33" s="186"/>
      <c r="M33" s="142"/>
      <c r="N33" s="42"/>
      <c r="O33" s="1"/>
      <c r="P33" s="1"/>
      <c r="Q33" s="1"/>
      <c r="R33" s="1"/>
      <c r="S33" s="1"/>
      <c r="T33" s="1"/>
      <c r="U33" s="1"/>
      <c r="V33" s="1"/>
      <c r="W33" s="1"/>
      <c r="X33" s="1"/>
      <c r="Y33" s="1"/>
      <c r="Z33" s="1"/>
      <c r="AA33" s="1"/>
      <c r="AB33" s="1"/>
      <c r="AC33" s="1"/>
      <c r="AD33" s="1"/>
      <c r="AE33" s="1"/>
      <c r="AF33" s="1"/>
      <c r="AG33" s="1"/>
      <c r="AH33" s="1"/>
      <c r="AI33" s="1"/>
    </row>
    <row r="34" spans="1:35" x14ac:dyDescent="0.25">
      <c r="A34" s="37"/>
      <c r="B34" s="37"/>
      <c r="C34" s="37"/>
      <c r="D34" s="37"/>
      <c r="E34" s="37"/>
      <c r="F34" s="37"/>
      <c r="G34" s="37"/>
      <c r="H34" s="37"/>
      <c r="I34" s="37"/>
      <c r="J34" s="37"/>
      <c r="K34" s="37"/>
      <c r="L34" s="37"/>
      <c r="M34" s="37"/>
      <c r="N34" s="37"/>
      <c r="O34" s="1"/>
      <c r="P34" s="1"/>
      <c r="Q34" s="1"/>
      <c r="R34" s="1"/>
      <c r="S34" s="1"/>
      <c r="T34" s="1"/>
      <c r="U34" s="1"/>
      <c r="V34" s="1"/>
      <c r="W34" s="1"/>
      <c r="X34" s="1"/>
      <c r="Y34" s="1"/>
      <c r="Z34" s="1"/>
      <c r="AA34" s="1"/>
      <c r="AB34" s="1"/>
      <c r="AC34" s="1"/>
      <c r="AD34" s="1"/>
      <c r="AE34" s="1"/>
      <c r="AF34" s="1"/>
      <c r="AG34" s="1"/>
      <c r="AH34" s="1"/>
      <c r="AI34" s="1"/>
    </row>
    <row r="35" spans="1:35" x14ac:dyDescent="0.25">
      <c r="A35" s="37"/>
      <c r="B35" s="37"/>
      <c r="C35" s="37"/>
      <c r="D35" s="37"/>
      <c r="E35" s="37"/>
      <c r="F35" s="37"/>
      <c r="G35" s="37"/>
      <c r="H35" s="37"/>
      <c r="I35" s="37"/>
      <c r="J35" s="37"/>
      <c r="K35" s="37"/>
      <c r="L35" s="37"/>
      <c r="M35" s="37"/>
      <c r="N35" s="37"/>
      <c r="O35" s="1"/>
      <c r="P35" s="1"/>
      <c r="Q35" s="1"/>
      <c r="R35" s="1"/>
      <c r="S35" s="1"/>
      <c r="T35" s="1"/>
      <c r="U35" s="1"/>
      <c r="V35" s="1"/>
      <c r="W35" s="1"/>
      <c r="X35" s="1"/>
      <c r="Y35" s="1"/>
      <c r="Z35" s="1"/>
      <c r="AA35" s="1"/>
      <c r="AB35" s="1"/>
      <c r="AC35" s="1"/>
      <c r="AD35" s="1"/>
      <c r="AE35" s="1"/>
      <c r="AF35" s="1"/>
      <c r="AG35" s="1"/>
      <c r="AH35" s="1"/>
      <c r="AI35" s="1"/>
    </row>
    <row r="36" spans="1:35" x14ac:dyDescent="0.25">
      <c r="A36" s="37"/>
      <c r="B36" s="37"/>
      <c r="C36" s="37"/>
      <c r="D36" s="37"/>
      <c r="E36" s="37"/>
      <c r="F36" s="37"/>
      <c r="G36" s="37"/>
      <c r="H36" s="37"/>
      <c r="I36" s="37"/>
      <c r="J36" s="37"/>
      <c r="K36" s="37"/>
      <c r="L36" s="37"/>
      <c r="M36" s="37"/>
      <c r="N36" s="37"/>
      <c r="O36" s="1"/>
      <c r="P36" s="1"/>
      <c r="Q36" s="1"/>
      <c r="R36" s="1"/>
      <c r="S36" s="1"/>
      <c r="T36" s="1"/>
      <c r="U36" s="1"/>
      <c r="V36" s="1"/>
      <c r="W36" s="1"/>
      <c r="X36" s="1"/>
      <c r="Y36" s="1"/>
      <c r="Z36" s="1"/>
      <c r="AA36" s="1"/>
      <c r="AB36" s="1"/>
      <c r="AC36" s="1"/>
      <c r="AD36" s="1"/>
      <c r="AE36" s="1"/>
      <c r="AF36" s="1"/>
      <c r="AG36" s="1"/>
      <c r="AH36" s="1"/>
      <c r="AI36" s="1"/>
    </row>
    <row r="37" spans="1:35" x14ac:dyDescent="0.25">
      <c r="A37" s="37"/>
      <c r="B37" s="37"/>
      <c r="C37" s="37"/>
      <c r="D37" s="37"/>
      <c r="E37" s="37"/>
      <c r="F37" s="37"/>
      <c r="G37" s="37"/>
      <c r="H37" s="37"/>
      <c r="I37" s="37"/>
      <c r="J37" s="37"/>
      <c r="K37" s="37"/>
      <c r="L37" s="37"/>
      <c r="M37" s="37"/>
      <c r="N37" s="37"/>
      <c r="O37" s="1"/>
      <c r="P37" s="1"/>
      <c r="Q37" s="1"/>
      <c r="R37" s="1"/>
      <c r="S37" s="1"/>
      <c r="T37" s="1"/>
      <c r="U37" s="1"/>
      <c r="V37" s="1"/>
      <c r="W37" s="1"/>
      <c r="X37" s="1"/>
      <c r="Y37" s="1"/>
      <c r="Z37" s="1"/>
      <c r="AA37" s="1"/>
      <c r="AB37" s="1"/>
      <c r="AC37" s="1"/>
      <c r="AD37" s="1"/>
      <c r="AE37" s="1"/>
      <c r="AF37" s="1"/>
      <c r="AG37" s="1"/>
      <c r="AH37" s="1"/>
      <c r="AI37" s="1"/>
    </row>
    <row r="38" spans="1:3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x14ac:dyDescent="0.25">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x14ac:dyDescent="0.25">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x14ac:dyDescent="0.25">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x14ac:dyDescent="0.25">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x14ac:dyDescent="0.25">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x14ac:dyDescent="0.25">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idden="1" x14ac:dyDescent="0.25">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idden="1" x14ac:dyDescent="0.25">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idden="1" x14ac:dyDescent="0.25">
      <c r="A53" s="3" t="s">
        <v>127</v>
      </c>
      <c r="C53" s="1" t="s">
        <v>132</v>
      </c>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idden="1" x14ac:dyDescent="0.25">
      <c r="A54" s="3" t="s">
        <v>195</v>
      </c>
      <c r="C54" s="1" t="s">
        <v>196</v>
      </c>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idden="1" x14ac:dyDescent="0.25">
      <c r="C55" s="1" t="s">
        <v>197</v>
      </c>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idden="1" x14ac:dyDescent="0.25">
      <c r="C56" s="1" t="s">
        <v>198</v>
      </c>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idden="1" x14ac:dyDescent="0.25">
      <c r="C57" s="1" t="s">
        <v>199</v>
      </c>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idden="1"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hidden="1"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3:35" x14ac:dyDescent="0.25">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3:35" x14ac:dyDescent="0.25">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3:35" x14ac:dyDescent="0.25">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3:35" x14ac:dyDescent="0.25">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3:35" x14ac:dyDescent="0.25">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row r="105" spans="3:35" x14ac:dyDescent="0.25">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row>
    <row r="106" spans="3:35" x14ac:dyDescent="0.25">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row>
    <row r="107" spans="3:35" x14ac:dyDescent="0.25">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row>
  </sheetData>
  <mergeCells count="62">
    <mergeCell ref="A1:M1"/>
    <mergeCell ref="A3:A6"/>
    <mergeCell ref="B3:B6"/>
    <mergeCell ref="C3:C6"/>
    <mergeCell ref="D3:H3"/>
    <mergeCell ref="I3:N3"/>
    <mergeCell ref="D4:N4"/>
    <mergeCell ref="E5:E6"/>
    <mergeCell ref="F5:H6"/>
    <mergeCell ref="I5:I6"/>
    <mergeCell ref="A16:C16"/>
    <mergeCell ref="J5:N6"/>
    <mergeCell ref="A7:C7"/>
    <mergeCell ref="A8:C9"/>
    <mergeCell ref="D8:D9"/>
    <mergeCell ref="E8:E9"/>
    <mergeCell ref="F8:H8"/>
    <mergeCell ref="I8:I9"/>
    <mergeCell ref="J8:L8"/>
    <mergeCell ref="M8:M9"/>
    <mergeCell ref="N8:N9"/>
    <mergeCell ref="A11:C11"/>
    <mergeCell ref="A12:C12"/>
    <mergeCell ref="A13:C13"/>
    <mergeCell ref="A15:C15"/>
    <mergeCell ref="A14:C14"/>
    <mergeCell ref="B25:C25"/>
    <mergeCell ref="D25:H25"/>
    <mergeCell ref="J25:L25"/>
    <mergeCell ref="A18:C18"/>
    <mergeCell ref="A22:A23"/>
    <mergeCell ref="B22:D23"/>
    <mergeCell ref="E22:E23"/>
    <mergeCell ref="F22:H23"/>
    <mergeCell ref="I22:I23"/>
    <mergeCell ref="J22:N23"/>
    <mergeCell ref="A24:N24"/>
    <mergeCell ref="B29:C29"/>
    <mergeCell ref="D29:H29"/>
    <mergeCell ref="J29:L29"/>
    <mergeCell ref="B26:C26"/>
    <mergeCell ref="D26:H26"/>
    <mergeCell ref="J26:L26"/>
    <mergeCell ref="B27:C27"/>
    <mergeCell ref="D27:H27"/>
    <mergeCell ref="J27:L27"/>
    <mergeCell ref="A17:C17"/>
    <mergeCell ref="B32:C32"/>
    <mergeCell ref="D32:H32"/>
    <mergeCell ref="J32:L32"/>
    <mergeCell ref="B33:C33"/>
    <mergeCell ref="D33:H33"/>
    <mergeCell ref="J33:L33"/>
    <mergeCell ref="B30:C30"/>
    <mergeCell ref="D30:H30"/>
    <mergeCell ref="J30:L30"/>
    <mergeCell ref="B31:C31"/>
    <mergeCell ref="D31:H31"/>
    <mergeCell ref="J31:L31"/>
    <mergeCell ref="B28:C28"/>
    <mergeCell ref="D28:H28"/>
    <mergeCell ref="J28:L28"/>
  </mergeCells>
  <conditionalFormatting sqref="H16:H18 L16:M18">
    <cfRule type="cellIs" dxfId="291" priority="97" operator="between">
      <formula>0</formula>
      <formula>4</formula>
    </cfRule>
    <cfRule type="cellIs" dxfId="290" priority="98" operator="between">
      <formula>5</formula>
      <formula>9</formula>
    </cfRule>
    <cfRule type="cellIs" dxfId="289" priority="99" operator="between">
      <formula>10</formula>
      <formula>15</formula>
    </cfRule>
    <cfRule type="cellIs" dxfId="288" priority="100" operator="between">
      <formula>16</formula>
      <formula>25</formula>
    </cfRule>
  </conditionalFormatting>
  <conditionalFormatting sqref="M16:M18">
    <cfRule type="cellIs" dxfId="287" priority="89" operator="equal">
      <formula>"MODERATE"</formula>
    </cfRule>
    <cfRule type="cellIs" dxfId="286" priority="90" operator="equal">
      <formula>"MINOR"</formula>
    </cfRule>
    <cfRule type="cellIs" dxfId="285" priority="91" operator="equal">
      <formula>"HIGH"</formula>
    </cfRule>
    <cfRule type="cellIs" dxfId="284" priority="92" operator="equal">
      <formula>"LOW"</formula>
    </cfRule>
  </conditionalFormatting>
  <conditionalFormatting sqref="M10">
    <cfRule type="cellIs" dxfId="283" priority="85" operator="between">
      <formula>0</formula>
      <formula>4</formula>
    </cfRule>
    <cfRule type="cellIs" dxfId="282" priority="86" operator="between">
      <formula>5</formula>
      <formula>9</formula>
    </cfRule>
    <cfRule type="cellIs" dxfId="281" priority="87" operator="between">
      <formula>10</formula>
      <formula>15</formula>
    </cfRule>
    <cfRule type="cellIs" dxfId="280" priority="88" operator="between">
      <formula>16</formula>
      <formula>25</formula>
    </cfRule>
  </conditionalFormatting>
  <conditionalFormatting sqref="M10">
    <cfRule type="cellIs" dxfId="279" priority="81" operator="equal">
      <formula>"MODERATE"</formula>
    </cfRule>
    <cfRule type="cellIs" dxfId="278" priority="82" operator="equal">
      <formula>"MINOR"</formula>
    </cfRule>
    <cfRule type="cellIs" dxfId="277" priority="83" operator="equal">
      <formula>"HIGH"</formula>
    </cfRule>
    <cfRule type="cellIs" dxfId="276" priority="84" operator="equal">
      <formula>"LOW"</formula>
    </cfRule>
  </conditionalFormatting>
  <conditionalFormatting sqref="H11:H13">
    <cfRule type="cellIs" dxfId="275" priority="77" operator="between">
      <formula>0</formula>
      <formula>4</formula>
    </cfRule>
    <cfRule type="cellIs" dxfId="274" priority="78" operator="between">
      <formula>5</formula>
      <formula>9</formula>
    </cfRule>
    <cfRule type="cellIs" dxfId="273" priority="79" operator="between">
      <formula>10</formula>
      <formula>15</formula>
    </cfRule>
    <cfRule type="cellIs" dxfId="272" priority="80" operator="between">
      <formula>16</formula>
      <formula>25</formula>
    </cfRule>
  </conditionalFormatting>
  <conditionalFormatting sqref="L11:L13">
    <cfRule type="cellIs" dxfId="271" priority="73" operator="between">
      <formula>0</formula>
      <formula>4</formula>
    </cfRule>
    <cfRule type="cellIs" dxfId="270" priority="74" operator="between">
      <formula>5</formula>
      <formula>9</formula>
    </cfRule>
    <cfRule type="cellIs" dxfId="269" priority="75" operator="between">
      <formula>10</formula>
      <formula>15</formula>
    </cfRule>
    <cfRule type="cellIs" dxfId="268" priority="76" operator="between">
      <formula>16</formula>
      <formula>25</formula>
    </cfRule>
  </conditionalFormatting>
  <conditionalFormatting sqref="M12">
    <cfRule type="cellIs" dxfId="267" priority="21" operator="between">
      <formula>0</formula>
      <formula>4</formula>
    </cfRule>
    <cfRule type="cellIs" dxfId="266" priority="22" operator="between">
      <formula>5</formula>
      <formula>9</formula>
    </cfRule>
    <cfRule type="cellIs" dxfId="265" priority="23" operator="between">
      <formula>10</formula>
      <formula>15</formula>
    </cfRule>
    <cfRule type="cellIs" dxfId="264" priority="24" operator="between">
      <formula>16</formula>
      <formula>25</formula>
    </cfRule>
  </conditionalFormatting>
  <conditionalFormatting sqref="H15">
    <cfRule type="cellIs" dxfId="263" priority="53" operator="between">
      <formula>0</formula>
      <formula>4</formula>
    </cfRule>
    <cfRule type="cellIs" dxfId="262" priority="54" operator="between">
      <formula>5</formula>
      <formula>9</formula>
    </cfRule>
    <cfRule type="cellIs" dxfId="261" priority="55" operator="between">
      <formula>10</formula>
      <formula>15</formula>
    </cfRule>
    <cfRule type="cellIs" dxfId="260" priority="56" operator="between">
      <formula>16</formula>
      <formula>25</formula>
    </cfRule>
  </conditionalFormatting>
  <conditionalFormatting sqref="L15">
    <cfRule type="cellIs" dxfId="259" priority="49" operator="between">
      <formula>0</formula>
      <formula>4</formula>
    </cfRule>
    <cfRule type="cellIs" dxfId="258" priority="50" operator="between">
      <formula>5</formula>
      <formula>9</formula>
    </cfRule>
    <cfRule type="cellIs" dxfId="257" priority="51" operator="between">
      <formula>10</formula>
      <formula>15</formula>
    </cfRule>
    <cfRule type="cellIs" dxfId="256" priority="52" operator="between">
      <formula>16</formula>
      <formula>25</formula>
    </cfRule>
  </conditionalFormatting>
  <conditionalFormatting sqref="H14">
    <cfRule type="cellIs" dxfId="255" priority="41" operator="between">
      <formula>0</formula>
      <formula>4</formula>
    </cfRule>
    <cfRule type="cellIs" dxfId="254" priority="42" operator="between">
      <formula>5</formula>
      <formula>9</formula>
    </cfRule>
    <cfRule type="cellIs" dxfId="253" priority="43" operator="between">
      <formula>10</formula>
      <formula>15</formula>
    </cfRule>
    <cfRule type="cellIs" dxfId="252" priority="44" operator="between">
      <formula>16</formula>
      <formula>25</formula>
    </cfRule>
  </conditionalFormatting>
  <conditionalFormatting sqref="L14:M14">
    <cfRule type="cellIs" dxfId="251" priority="37" operator="between">
      <formula>0</formula>
      <formula>4</formula>
    </cfRule>
    <cfRule type="cellIs" dxfId="250" priority="38" operator="between">
      <formula>5</formula>
      <formula>9</formula>
    </cfRule>
    <cfRule type="cellIs" dxfId="249" priority="39" operator="between">
      <formula>10</formula>
      <formula>15</formula>
    </cfRule>
    <cfRule type="cellIs" dxfId="248" priority="40" operator="between">
      <formula>16</formula>
      <formula>25</formula>
    </cfRule>
  </conditionalFormatting>
  <conditionalFormatting sqref="M14">
    <cfRule type="cellIs" dxfId="247" priority="33" operator="equal">
      <formula>"MODERATE"</formula>
    </cfRule>
    <cfRule type="cellIs" dxfId="246" priority="34" operator="equal">
      <formula>"MINOR"</formula>
    </cfRule>
    <cfRule type="cellIs" dxfId="245" priority="35" operator="equal">
      <formula>"HIGH"</formula>
    </cfRule>
    <cfRule type="cellIs" dxfId="244" priority="36" operator="equal">
      <formula>"LOW"</formula>
    </cfRule>
  </conditionalFormatting>
  <conditionalFormatting sqref="M11">
    <cfRule type="cellIs" dxfId="243" priority="29" operator="between">
      <formula>0</formula>
      <formula>4</formula>
    </cfRule>
    <cfRule type="cellIs" dxfId="242" priority="30" operator="between">
      <formula>5</formula>
      <formula>9</formula>
    </cfRule>
    <cfRule type="cellIs" dxfId="241" priority="31" operator="between">
      <formula>10</formula>
      <formula>15</formula>
    </cfRule>
    <cfRule type="cellIs" dxfId="240" priority="32" operator="between">
      <formula>16</formula>
      <formula>25</formula>
    </cfRule>
  </conditionalFormatting>
  <conditionalFormatting sqref="M11">
    <cfRule type="cellIs" dxfId="239" priority="25" operator="equal">
      <formula>"MODERATE"</formula>
    </cfRule>
    <cfRule type="cellIs" dxfId="238" priority="26" operator="equal">
      <formula>"MINOR"</formula>
    </cfRule>
    <cfRule type="cellIs" dxfId="237" priority="27" operator="equal">
      <formula>"HIGH"</formula>
    </cfRule>
    <cfRule type="cellIs" dxfId="236" priority="28" operator="equal">
      <formula>"LOW"</formula>
    </cfRule>
  </conditionalFormatting>
  <conditionalFormatting sqref="M12">
    <cfRule type="cellIs" dxfId="235" priority="17" operator="equal">
      <formula>"MODERATE"</formula>
    </cfRule>
    <cfRule type="cellIs" dxfId="234" priority="18" operator="equal">
      <formula>"MINOR"</formula>
    </cfRule>
    <cfRule type="cellIs" dxfId="233" priority="19" operator="equal">
      <formula>"HIGH"</formula>
    </cfRule>
    <cfRule type="cellIs" dxfId="232" priority="20" operator="equal">
      <formula>"LOW"</formula>
    </cfRule>
  </conditionalFormatting>
  <conditionalFormatting sqref="M13">
    <cfRule type="cellIs" dxfId="231" priority="13" operator="between">
      <formula>0</formula>
      <formula>4</formula>
    </cfRule>
    <cfRule type="cellIs" dxfId="230" priority="14" operator="between">
      <formula>5</formula>
      <formula>9</formula>
    </cfRule>
    <cfRule type="cellIs" dxfId="229" priority="15" operator="between">
      <formula>10</formula>
      <formula>15</formula>
    </cfRule>
    <cfRule type="cellIs" dxfId="228" priority="16" operator="between">
      <formula>16</formula>
      <formula>25</formula>
    </cfRule>
  </conditionalFormatting>
  <conditionalFormatting sqref="M13">
    <cfRule type="cellIs" dxfId="227" priority="9" operator="equal">
      <formula>"MODERATE"</formula>
    </cfRule>
    <cfRule type="cellIs" dxfId="226" priority="10" operator="equal">
      <formula>"MINOR"</formula>
    </cfRule>
    <cfRule type="cellIs" dxfId="225" priority="11" operator="equal">
      <formula>"HIGH"</formula>
    </cfRule>
    <cfRule type="cellIs" dxfId="224" priority="12" operator="equal">
      <formula>"LOW"</formula>
    </cfRule>
  </conditionalFormatting>
  <conditionalFormatting sqref="M15">
    <cfRule type="cellIs" dxfId="223" priority="5" operator="between">
      <formula>0</formula>
      <formula>4</formula>
    </cfRule>
    <cfRule type="cellIs" dxfId="222" priority="6" operator="between">
      <formula>5</formula>
      <formula>9</formula>
    </cfRule>
    <cfRule type="cellIs" dxfId="221" priority="7" operator="between">
      <formula>10</formula>
      <formula>15</formula>
    </cfRule>
    <cfRule type="cellIs" dxfId="220" priority="8" operator="between">
      <formula>16</formula>
      <formula>25</formula>
    </cfRule>
  </conditionalFormatting>
  <conditionalFormatting sqref="M15">
    <cfRule type="cellIs" dxfId="219" priority="1" operator="equal">
      <formula>"MODERATE"</formula>
    </cfRule>
    <cfRule type="cellIs" dxfId="218" priority="2" operator="equal">
      <formula>"MINOR"</formula>
    </cfRule>
    <cfRule type="cellIs" dxfId="217" priority="3" operator="equal">
      <formula>"HIGH"</formula>
    </cfRule>
    <cfRule type="cellIs" dxfId="216" priority="4" operator="equal">
      <formula>"LOW"</formula>
    </cfRule>
  </conditionalFormatting>
  <dataValidations count="2">
    <dataValidation type="list" allowBlank="1" showInputMessage="1" showErrorMessage="1" sqref="B3:B4">
      <formula1>$A$53:$A$54</formula1>
    </dataValidation>
    <dataValidation type="list" allowBlank="1" showInputMessage="1" showErrorMessage="1" sqref="I5:I6">
      <formula1>$C$53:$C$57</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99"/>
  <sheetViews>
    <sheetView zoomScale="75" zoomScaleNormal="75" workbookViewId="0">
      <selection activeCell="D3" sqref="D3:N4"/>
    </sheetView>
  </sheetViews>
  <sheetFormatPr defaultColWidth="9.140625" defaultRowHeight="16.5" x14ac:dyDescent="0.25"/>
  <cols>
    <col min="1" max="1" width="35.28515625" style="3" customWidth="1"/>
    <col min="2" max="2" width="12.5703125" style="3" customWidth="1"/>
    <col min="3" max="3" width="49" style="3" customWidth="1"/>
    <col min="4" max="4" width="37.140625" style="3" customWidth="1"/>
    <col min="5" max="5" width="25.85546875" style="3" customWidth="1"/>
    <col min="6" max="6" width="12.7109375" style="3" bestFit="1" customWidth="1"/>
    <col min="7" max="7" width="12.85546875" style="3" customWidth="1"/>
    <col min="8" max="8" width="11.5703125" style="3" customWidth="1"/>
    <col min="9" max="9" width="53.28515625" style="3" customWidth="1"/>
    <col min="10" max="10" width="13.28515625" style="3" customWidth="1"/>
    <col min="11" max="11" width="11.7109375" style="3" customWidth="1"/>
    <col min="12" max="12" width="12.140625" style="3" customWidth="1"/>
    <col min="13" max="13" width="32" style="3" customWidth="1"/>
    <col min="14" max="14" width="49.710937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82</v>
      </c>
      <c r="D3" s="252" t="s">
        <v>315</v>
      </c>
      <c r="E3" s="253"/>
      <c r="F3" s="253"/>
      <c r="G3" s="253"/>
      <c r="H3" s="254"/>
      <c r="I3" s="252" t="s">
        <v>316</v>
      </c>
      <c r="J3" s="253"/>
      <c r="K3" s="253"/>
      <c r="L3" s="253"/>
      <c r="M3" s="253"/>
      <c r="N3" s="254"/>
    </row>
    <row r="4" spans="1:35" ht="30.75" customHeight="1" thickBot="1" x14ac:dyDescent="0.3">
      <c r="A4" s="244"/>
      <c r="B4" s="247"/>
      <c r="C4" s="250"/>
      <c r="D4" s="32" t="s">
        <v>129</v>
      </c>
      <c r="E4" s="184" t="s">
        <v>317</v>
      </c>
      <c r="F4" s="184"/>
      <c r="G4" s="184"/>
      <c r="H4" s="184"/>
      <c r="I4" s="184"/>
      <c r="J4" s="184"/>
      <c r="K4" s="184"/>
      <c r="L4" s="184"/>
      <c r="M4" s="184"/>
      <c r="N4" s="175"/>
    </row>
    <row r="5" spans="1:35" ht="18" customHeight="1" x14ac:dyDescent="0.25">
      <c r="A5" s="244"/>
      <c r="B5" s="247"/>
      <c r="C5" s="250"/>
      <c r="D5" s="134" t="s">
        <v>130</v>
      </c>
      <c r="E5" s="255">
        <v>43591</v>
      </c>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18" t="str">
        <f t="shared" ref="M10" si="0">IF(L10&gt;15,"HIGH",IF(L10&gt;9,"MODERATE",IF(L10&gt;4,"MINOR",IF(L10&gt;0,"LOW",IF(L10&lt;1,"X")))))</f>
        <v>X</v>
      </c>
      <c r="N10" s="7"/>
      <c r="O10" s="1"/>
      <c r="P10" s="1"/>
      <c r="Q10" s="1"/>
      <c r="R10" s="1"/>
      <c r="S10" s="1"/>
      <c r="T10" s="1"/>
      <c r="U10" s="1"/>
      <c r="V10" s="1"/>
      <c r="W10" s="1"/>
      <c r="X10" s="1"/>
      <c r="Y10" s="1"/>
      <c r="Z10" s="1"/>
      <c r="AA10" s="1"/>
      <c r="AB10" s="1"/>
      <c r="AC10" s="1"/>
      <c r="AD10" s="1"/>
      <c r="AE10" s="1"/>
      <c r="AF10" s="1"/>
      <c r="AG10" s="1"/>
      <c r="AH10" s="1"/>
      <c r="AI10" s="1"/>
    </row>
    <row r="11" spans="1:35" ht="110.25" customHeight="1" thickBot="1" x14ac:dyDescent="0.3">
      <c r="A11" s="271" t="s">
        <v>260</v>
      </c>
      <c r="B11" s="272"/>
      <c r="C11" s="273"/>
      <c r="D11" s="93" t="s">
        <v>261</v>
      </c>
      <c r="E11" s="72" t="s">
        <v>262</v>
      </c>
      <c r="F11" s="4">
        <v>2</v>
      </c>
      <c r="G11" s="4">
        <v>5</v>
      </c>
      <c r="H11" s="92">
        <v>10</v>
      </c>
      <c r="I11" s="71" t="s">
        <v>263</v>
      </c>
      <c r="J11" s="4">
        <v>2</v>
      </c>
      <c r="K11" s="4">
        <v>5</v>
      </c>
      <c r="L11" s="92">
        <v>10</v>
      </c>
      <c r="M11" s="20" t="s">
        <v>23</v>
      </c>
      <c r="N11" s="94" t="s">
        <v>264</v>
      </c>
      <c r="O11" s="1"/>
      <c r="P11" s="1"/>
      <c r="Q11" s="1"/>
      <c r="R11" s="1"/>
      <c r="S11" s="1"/>
      <c r="T11" s="1"/>
      <c r="U11" s="1"/>
      <c r="V11" s="1"/>
      <c r="W11" s="1"/>
      <c r="X11" s="1"/>
      <c r="Y11" s="1"/>
      <c r="Z11" s="1"/>
      <c r="AA11" s="1"/>
      <c r="AB11" s="1"/>
      <c r="AC11" s="1"/>
      <c r="AD11" s="1"/>
      <c r="AE11" s="1"/>
      <c r="AF11" s="1"/>
      <c r="AG11" s="1"/>
      <c r="AH11" s="1"/>
      <c r="AI11" s="1"/>
    </row>
    <row r="12" spans="1:35" ht="201" customHeight="1" thickBot="1" x14ac:dyDescent="0.3">
      <c r="A12" s="277" t="s">
        <v>265</v>
      </c>
      <c r="B12" s="272"/>
      <c r="C12" s="273"/>
      <c r="D12" s="93" t="s">
        <v>266</v>
      </c>
      <c r="E12" s="72" t="s">
        <v>267</v>
      </c>
      <c r="F12" s="4">
        <v>3</v>
      </c>
      <c r="G12" s="4">
        <v>4</v>
      </c>
      <c r="H12" s="80">
        <v>12</v>
      </c>
      <c r="I12" s="71" t="s">
        <v>268</v>
      </c>
      <c r="J12" s="4">
        <v>2</v>
      </c>
      <c r="K12" s="4">
        <v>4</v>
      </c>
      <c r="L12" s="80">
        <v>8</v>
      </c>
      <c r="M12" s="18" t="str">
        <f t="shared" ref="M12" si="1">IF(L12&gt;15,"HIGH",IF(L12&gt;9,"MODERATE",IF(L12&gt;4,"MINOR",IF(L12&gt;0,"LOW",IF(L12&lt;1,"X")))))</f>
        <v>MINOR</v>
      </c>
      <c r="N12" s="71"/>
      <c r="O12" s="1"/>
      <c r="P12" s="1"/>
      <c r="Q12" s="1"/>
      <c r="R12" s="1"/>
      <c r="S12" s="1"/>
      <c r="T12" s="1"/>
      <c r="U12" s="1"/>
      <c r="V12" s="1"/>
      <c r="W12" s="1"/>
      <c r="X12" s="1"/>
      <c r="Y12" s="1"/>
      <c r="Z12" s="1"/>
      <c r="AA12" s="1"/>
      <c r="AB12" s="1"/>
      <c r="AC12" s="1"/>
      <c r="AD12" s="1"/>
      <c r="AE12" s="1"/>
      <c r="AF12" s="1"/>
      <c r="AG12" s="1"/>
      <c r="AH12" s="1"/>
      <c r="AI12" s="1"/>
    </row>
    <row r="13" spans="1:35" ht="195" customHeight="1" thickBot="1" x14ac:dyDescent="0.3">
      <c r="A13" s="271" t="s">
        <v>269</v>
      </c>
      <c r="B13" s="272"/>
      <c r="C13" s="273"/>
      <c r="D13" s="93" t="s">
        <v>270</v>
      </c>
      <c r="E13" s="72" t="s">
        <v>271</v>
      </c>
      <c r="F13" s="4">
        <v>3</v>
      </c>
      <c r="G13" s="4">
        <v>4</v>
      </c>
      <c r="H13" s="80">
        <v>12</v>
      </c>
      <c r="I13" s="71" t="s">
        <v>272</v>
      </c>
      <c r="J13" s="4">
        <v>2</v>
      </c>
      <c r="K13" s="4">
        <v>4</v>
      </c>
      <c r="L13" s="80">
        <v>8</v>
      </c>
      <c r="M13" s="20" t="s">
        <v>23</v>
      </c>
      <c r="N13" s="94" t="s">
        <v>118</v>
      </c>
      <c r="O13" s="1"/>
      <c r="P13" s="1"/>
      <c r="Q13" s="1"/>
      <c r="R13" s="1"/>
      <c r="S13" s="1"/>
      <c r="T13" s="1"/>
      <c r="U13" s="1"/>
      <c r="V13" s="1"/>
      <c r="W13" s="1"/>
      <c r="X13" s="1"/>
      <c r="Y13" s="1"/>
      <c r="Z13" s="1"/>
      <c r="AA13" s="1"/>
      <c r="AB13" s="1"/>
      <c r="AC13" s="1"/>
      <c r="AD13" s="1"/>
      <c r="AE13" s="1"/>
      <c r="AF13" s="1"/>
      <c r="AG13" s="1"/>
      <c r="AH13" s="1"/>
      <c r="AI13" s="1"/>
    </row>
    <row r="14" spans="1:35" ht="16.5" customHeight="1" x14ac:dyDescent="0.25">
      <c r="A14" s="264" t="s">
        <v>183</v>
      </c>
      <c r="B14" s="265" t="s">
        <v>273</v>
      </c>
      <c r="C14" s="265"/>
      <c r="D14" s="266"/>
      <c r="E14" s="264" t="s">
        <v>185</v>
      </c>
      <c r="F14" s="267">
        <v>43620</v>
      </c>
      <c r="G14" s="268"/>
      <c r="H14" s="269"/>
      <c r="I14" s="264" t="s">
        <v>186</v>
      </c>
      <c r="J14" s="270">
        <v>43986</v>
      </c>
      <c r="K14" s="268"/>
      <c r="L14" s="268"/>
      <c r="M14" s="268"/>
      <c r="N14" s="269"/>
      <c r="O14" s="1"/>
      <c r="P14" s="1"/>
      <c r="Q14" s="1"/>
      <c r="R14" s="1"/>
      <c r="S14" s="1"/>
      <c r="T14" s="1"/>
      <c r="U14" s="1"/>
      <c r="V14" s="1"/>
      <c r="W14" s="1"/>
      <c r="X14" s="1"/>
      <c r="Y14" s="1"/>
      <c r="Z14" s="1"/>
      <c r="AA14" s="1"/>
      <c r="AB14" s="1"/>
      <c r="AC14" s="1"/>
      <c r="AD14" s="1"/>
      <c r="AE14" s="1"/>
      <c r="AF14" s="1"/>
      <c r="AG14" s="1"/>
      <c r="AH14" s="1"/>
      <c r="AI14" s="1"/>
    </row>
    <row r="15" spans="1:35" ht="37.5" customHeight="1" thickBot="1" x14ac:dyDescent="0.3">
      <c r="A15" s="201"/>
      <c r="B15" s="204"/>
      <c r="C15" s="204"/>
      <c r="D15" s="205"/>
      <c r="E15" s="201"/>
      <c r="F15" s="209"/>
      <c r="G15" s="209"/>
      <c r="H15" s="210"/>
      <c r="I15" s="201"/>
      <c r="J15" s="212"/>
      <c r="K15" s="209"/>
      <c r="L15" s="209"/>
      <c r="M15" s="209"/>
      <c r="N15" s="210"/>
      <c r="O15" s="1"/>
      <c r="P15" s="1"/>
      <c r="Q15" s="1"/>
      <c r="R15" s="1"/>
      <c r="S15" s="1"/>
      <c r="T15" s="1"/>
      <c r="U15" s="1"/>
      <c r="V15" s="1"/>
      <c r="W15" s="1"/>
      <c r="X15" s="1"/>
      <c r="Y15" s="1"/>
      <c r="Z15" s="1"/>
      <c r="AA15" s="1"/>
      <c r="AB15" s="1"/>
      <c r="AC15" s="1"/>
      <c r="AD15" s="1"/>
      <c r="AE15" s="1"/>
      <c r="AF15" s="1"/>
      <c r="AG15" s="1"/>
      <c r="AH15" s="1"/>
      <c r="AI15" s="1"/>
    </row>
    <row r="16" spans="1:35" ht="37.5" customHeight="1" thickBot="1" x14ac:dyDescent="0.3">
      <c r="A16" s="213" t="s">
        <v>187</v>
      </c>
      <c r="B16" s="214"/>
      <c r="C16" s="214"/>
      <c r="D16" s="214"/>
      <c r="E16" s="214"/>
      <c r="F16" s="214"/>
      <c r="G16" s="214"/>
      <c r="H16" s="214"/>
      <c r="I16" s="214"/>
      <c r="J16" s="214"/>
      <c r="K16" s="214"/>
      <c r="L16" s="214"/>
      <c r="M16" s="214"/>
      <c r="N16" s="215"/>
      <c r="O16" s="1"/>
      <c r="P16" s="1"/>
      <c r="Q16" s="1"/>
      <c r="R16" s="1"/>
      <c r="S16" s="1"/>
      <c r="T16" s="1"/>
      <c r="U16" s="1"/>
      <c r="V16" s="1"/>
      <c r="W16" s="1"/>
      <c r="X16" s="1"/>
      <c r="Y16" s="1"/>
      <c r="Z16" s="1"/>
      <c r="AA16" s="1"/>
      <c r="AB16" s="1"/>
      <c r="AC16" s="1"/>
      <c r="AD16" s="1"/>
      <c r="AE16" s="1"/>
      <c r="AF16" s="1"/>
      <c r="AG16" s="1"/>
      <c r="AH16" s="1"/>
      <c r="AI16" s="1"/>
    </row>
    <row r="17" spans="1:35" s="34" customFormat="1" ht="53.25" customHeight="1" thickBot="1" x14ac:dyDescent="0.3">
      <c r="A17" s="35" t="s">
        <v>188</v>
      </c>
      <c r="B17" s="188" t="s">
        <v>189</v>
      </c>
      <c r="C17" s="189"/>
      <c r="D17" s="188" t="s">
        <v>190</v>
      </c>
      <c r="E17" s="190"/>
      <c r="F17" s="190"/>
      <c r="G17" s="190"/>
      <c r="H17" s="189"/>
      <c r="I17" s="35" t="s">
        <v>191</v>
      </c>
      <c r="J17" s="191"/>
      <c r="K17" s="192"/>
      <c r="L17" s="193"/>
      <c r="M17" s="36" t="s">
        <v>193</v>
      </c>
      <c r="N17" s="43" t="s">
        <v>194</v>
      </c>
      <c r="O17" s="33"/>
      <c r="P17" s="33"/>
      <c r="Q17" s="33"/>
      <c r="R17" s="33"/>
      <c r="S17" s="33"/>
      <c r="T17" s="33"/>
      <c r="U17" s="33"/>
      <c r="V17" s="33"/>
      <c r="W17" s="33"/>
      <c r="X17" s="33"/>
      <c r="Y17" s="33"/>
      <c r="Z17" s="33"/>
      <c r="AA17" s="33"/>
      <c r="AB17" s="33"/>
      <c r="AC17" s="33"/>
      <c r="AD17" s="33"/>
      <c r="AE17" s="33"/>
      <c r="AF17" s="33"/>
      <c r="AG17" s="33"/>
      <c r="AH17" s="33"/>
      <c r="AI17" s="33"/>
    </row>
    <row r="18" spans="1:35" ht="21.75" thickBot="1" x14ac:dyDescent="0.3">
      <c r="A18" s="42"/>
      <c r="B18" s="185"/>
      <c r="C18" s="186"/>
      <c r="D18" s="185"/>
      <c r="E18" s="187"/>
      <c r="F18" s="187"/>
      <c r="G18" s="187"/>
      <c r="H18" s="186"/>
      <c r="I18" s="42"/>
      <c r="J18" s="185"/>
      <c r="K18" s="187"/>
      <c r="L18" s="186"/>
      <c r="M18" s="142"/>
      <c r="N18" s="42"/>
      <c r="O18" s="1"/>
      <c r="P18" s="1"/>
      <c r="Q18" s="1"/>
      <c r="R18" s="1"/>
      <c r="S18" s="1"/>
      <c r="T18" s="1"/>
      <c r="U18" s="1"/>
      <c r="V18" s="1"/>
      <c r="W18" s="1"/>
      <c r="X18" s="1"/>
      <c r="Y18" s="1"/>
      <c r="Z18" s="1"/>
      <c r="AA18" s="1"/>
      <c r="AB18" s="1"/>
      <c r="AC18" s="1"/>
      <c r="AD18" s="1"/>
      <c r="AE18" s="1"/>
      <c r="AF18" s="1"/>
      <c r="AG18" s="1"/>
      <c r="AH18" s="1"/>
      <c r="AI18" s="1"/>
    </row>
    <row r="19" spans="1:35" ht="21.75" thickBot="1" x14ac:dyDescent="0.3">
      <c r="A19" s="42"/>
      <c r="B19" s="185"/>
      <c r="C19" s="186"/>
      <c r="D19" s="185"/>
      <c r="E19" s="187"/>
      <c r="F19" s="187"/>
      <c r="G19" s="187"/>
      <c r="H19" s="186"/>
      <c r="I19" s="42"/>
      <c r="J19" s="185"/>
      <c r="K19" s="187"/>
      <c r="L19" s="186"/>
      <c r="M19" s="142"/>
      <c r="N19" s="42"/>
      <c r="O19" s="1"/>
      <c r="P19" s="1"/>
      <c r="Q19" s="1"/>
      <c r="R19" s="1"/>
      <c r="S19" s="1"/>
      <c r="T19" s="1"/>
      <c r="U19" s="1"/>
      <c r="V19" s="1"/>
      <c r="W19" s="1"/>
      <c r="X19" s="1"/>
      <c r="Y19" s="1"/>
      <c r="Z19" s="1"/>
      <c r="AA19" s="1"/>
      <c r="AB19" s="1"/>
      <c r="AC19" s="1"/>
      <c r="AD19" s="1"/>
      <c r="AE19" s="1"/>
      <c r="AF19" s="1"/>
      <c r="AG19" s="1"/>
      <c r="AH19" s="1"/>
      <c r="AI19" s="1"/>
    </row>
    <row r="20" spans="1:35" ht="21.75" thickBot="1" x14ac:dyDescent="0.3">
      <c r="A20" s="42"/>
      <c r="B20" s="185"/>
      <c r="C20" s="186"/>
      <c r="D20" s="185"/>
      <c r="E20" s="187"/>
      <c r="F20" s="187"/>
      <c r="G20" s="187"/>
      <c r="H20" s="186"/>
      <c r="I20" s="42"/>
      <c r="J20" s="185"/>
      <c r="K20" s="187"/>
      <c r="L20" s="186"/>
      <c r="M20" s="142"/>
      <c r="N20" s="42"/>
      <c r="O20" s="1"/>
      <c r="P20" s="1"/>
      <c r="Q20" s="1"/>
      <c r="R20" s="1"/>
      <c r="S20" s="1"/>
      <c r="T20" s="1"/>
      <c r="U20" s="1"/>
      <c r="V20" s="1"/>
      <c r="W20" s="1"/>
      <c r="X20" s="1"/>
      <c r="Y20" s="1"/>
      <c r="Z20" s="1"/>
      <c r="AA20" s="1"/>
      <c r="AB20" s="1"/>
      <c r="AC20" s="1"/>
      <c r="AD20" s="1"/>
      <c r="AE20" s="1"/>
      <c r="AF20" s="1"/>
      <c r="AG20" s="1"/>
      <c r="AH20" s="1"/>
      <c r="AI20" s="1"/>
    </row>
    <row r="21" spans="1:35" ht="21.75" thickBot="1" x14ac:dyDescent="0.3">
      <c r="A21" s="42"/>
      <c r="B21" s="185"/>
      <c r="C21" s="186"/>
      <c r="D21" s="185"/>
      <c r="E21" s="187"/>
      <c r="F21" s="187"/>
      <c r="G21" s="187"/>
      <c r="H21" s="186"/>
      <c r="I21" s="42"/>
      <c r="J21" s="185"/>
      <c r="K21" s="187"/>
      <c r="L21" s="186"/>
      <c r="M21" s="142"/>
      <c r="N21" s="42"/>
      <c r="O21" s="1"/>
      <c r="P21" s="1"/>
      <c r="Q21" s="1"/>
      <c r="R21" s="1"/>
      <c r="S21" s="1"/>
      <c r="T21" s="1"/>
      <c r="U21" s="1"/>
      <c r="V21" s="1"/>
      <c r="W21" s="1"/>
      <c r="X21" s="1"/>
      <c r="Y21" s="1"/>
      <c r="Z21" s="1"/>
      <c r="AA21" s="1"/>
      <c r="AB21" s="1"/>
      <c r="AC21" s="1"/>
      <c r="AD21" s="1"/>
      <c r="AE21" s="1"/>
      <c r="AF21" s="1"/>
      <c r="AG21" s="1"/>
      <c r="AH21" s="1"/>
      <c r="AI21" s="1"/>
    </row>
    <row r="22" spans="1:35" ht="21.75" thickBot="1" x14ac:dyDescent="0.3">
      <c r="A22" s="42"/>
      <c r="B22" s="185"/>
      <c r="C22" s="186"/>
      <c r="D22" s="185"/>
      <c r="E22" s="187"/>
      <c r="F22" s="187"/>
      <c r="G22" s="187"/>
      <c r="H22" s="186"/>
      <c r="I22" s="42"/>
      <c r="J22" s="185"/>
      <c r="K22" s="187"/>
      <c r="L22" s="186"/>
      <c r="M22" s="142"/>
      <c r="N22" s="42"/>
      <c r="O22" s="1"/>
      <c r="P22" s="1"/>
      <c r="Q22" s="1"/>
      <c r="R22" s="1"/>
      <c r="S22" s="1"/>
      <c r="T22" s="1"/>
      <c r="U22" s="1"/>
      <c r="V22" s="1"/>
      <c r="W22" s="1"/>
      <c r="X22" s="1"/>
      <c r="Y22" s="1"/>
      <c r="Z22" s="1"/>
      <c r="AA22" s="1"/>
      <c r="AB22" s="1"/>
      <c r="AC22" s="1"/>
      <c r="AD22" s="1"/>
      <c r="AE22" s="1"/>
      <c r="AF22" s="1"/>
      <c r="AG22" s="1"/>
      <c r="AH22" s="1"/>
      <c r="AI22" s="1"/>
    </row>
    <row r="23" spans="1:35" ht="21.75" thickBot="1" x14ac:dyDescent="0.3">
      <c r="A23" s="42"/>
      <c r="B23" s="185"/>
      <c r="C23" s="186"/>
      <c r="D23" s="185"/>
      <c r="E23" s="187"/>
      <c r="F23" s="187"/>
      <c r="G23" s="187"/>
      <c r="H23" s="186"/>
      <c r="I23" s="42"/>
      <c r="J23" s="185"/>
      <c r="K23" s="187"/>
      <c r="L23" s="186"/>
      <c r="M23" s="142"/>
      <c r="N23" s="42"/>
      <c r="O23" s="1"/>
      <c r="P23" s="1"/>
      <c r="Q23" s="1"/>
      <c r="R23" s="1"/>
      <c r="S23" s="1"/>
      <c r="T23" s="1"/>
      <c r="U23" s="1"/>
      <c r="V23" s="1"/>
      <c r="W23" s="1"/>
      <c r="X23" s="1"/>
      <c r="Y23" s="1"/>
      <c r="Z23" s="1"/>
      <c r="AA23" s="1"/>
      <c r="AB23" s="1"/>
      <c r="AC23" s="1"/>
      <c r="AD23" s="1"/>
      <c r="AE23" s="1"/>
      <c r="AF23" s="1"/>
      <c r="AG23" s="1"/>
      <c r="AH23" s="1"/>
      <c r="AI23" s="1"/>
    </row>
    <row r="24" spans="1:35" ht="21.75" thickBot="1" x14ac:dyDescent="0.3">
      <c r="A24" s="42"/>
      <c r="B24" s="185"/>
      <c r="C24" s="186"/>
      <c r="D24" s="185"/>
      <c r="E24" s="187"/>
      <c r="F24" s="187"/>
      <c r="G24" s="187"/>
      <c r="H24" s="186"/>
      <c r="I24" s="42"/>
      <c r="J24" s="185"/>
      <c r="K24" s="187"/>
      <c r="L24" s="186"/>
      <c r="M24" s="142"/>
      <c r="N24" s="42"/>
      <c r="O24" s="1"/>
      <c r="P24" s="1"/>
      <c r="Q24" s="1"/>
      <c r="R24" s="1"/>
      <c r="S24" s="1"/>
      <c r="T24" s="1"/>
      <c r="U24" s="1"/>
      <c r="V24" s="1"/>
      <c r="W24" s="1"/>
      <c r="X24" s="1"/>
      <c r="Y24" s="1"/>
      <c r="Z24" s="1"/>
      <c r="AA24" s="1"/>
      <c r="AB24" s="1"/>
      <c r="AC24" s="1"/>
      <c r="AD24" s="1"/>
      <c r="AE24" s="1"/>
      <c r="AF24" s="1"/>
      <c r="AG24" s="1"/>
      <c r="AH24" s="1"/>
      <c r="AI24" s="1"/>
    </row>
    <row r="25" spans="1:35" ht="21.75" thickBot="1" x14ac:dyDescent="0.3">
      <c r="A25" s="42"/>
      <c r="B25" s="185"/>
      <c r="C25" s="186"/>
      <c r="D25" s="185"/>
      <c r="E25" s="187"/>
      <c r="F25" s="187"/>
      <c r="G25" s="187"/>
      <c r="H25" s="186"/>
      <c r="I25" s="42"/>
      <c r="J25" s="185"/>
      <c r="K25" s="187"/>
      <c r="L25" s="186"/>
      <c r="M25" s="142"/>
      <c r="N25" s="42"/>
      <c r="O25" s="1"/>
      <c r="P25" s="1"/>
      <c r="Q25" s="1"/>
      <c r="R25" s="1"/>
      <c r="S25" s="1"/>
      <c r="T25" s="1"/>
      <c r="U25" s="1"/>
      <c r="V25" s="1"/>
      <c r="W25" s="1"/>
      <c r="X25" s="1"/>
      <c r="Y25" s="1"/>
      <c r="Z25" s="1"/>
      <c r="AA25" s="1"/>
      <c r="AB25" s="1"/>
      <c r="AC25" s="1"/>
      <c r="AD25" s="1"/>
      <c r="AE25" s="1"/>
      <c r="AF25" s="1"/>
      <c r="AG25" s="1"/>
      <c r="AH25" s="1"/>
      <c r="AI25" s="1"/>
    </row>
    <row r="26" spans="1:35" x14ac:dyDescent="0.25">
      <c r="A26" s="37"/>
      <c r="B26" s="37"/>
      <c r="C26" s="37"/>
      <c r="D26" s="37"/>
      <c r="E26" s="37"/>
      <c r="F26" s="37"/>
      <c r="G26" s="37"/>
      <c r="H26" s="37"/>
      <c r="I26" s="37"/>
      <c r="J26" s="37"/>
      <c r="K26" s="37"/>
      <c r="L26" s="37"/>
      <c r="M26" s="37"/>
      <c r="N26" s="37"/>
      <c r="O26" s="1"/>
      <c r="P26" s="1"/>
      <c r="Q26" s="1"/>
      <c r="R26" s="1"/>
      <c r="S26" s="1"/>
      <c r="T26" s="1"/>
      <c r="U26" s="1"/>
      <c r="V26" s="1"/>
      <c r="W26" s="1"/>
      <c r="X26" s="1"/>
      <c r="Y26" s="1"/>
      <c r="Z26" s="1"/>
      <c r="AA26" s="1"/>
      <c r="AB26" s="1"/>
      <c r="AC26" s="1"/>
      <c r="AD26" s="1"/>
      <c r="AE26" s="1"/>
      <c r="AF26" s="1"/>
      <c r="AG26" s="1"/>
      <c r="AH26" s="1"/>
      <c r="AI26" s="1"/>
    </row>
    <row r="27" spans="1:35" x14ac:dyDescent="0.25">
      <c r="A27" s="37"/>
      <c r="B27" s="37"/>
      <c r="C27" s="37"/>
      <c r="D27" s="37"/>
      <c r="E27" s="37"/>
      <c r="F27" s="37"/>
      <c r="G27" s="37"/>
      <c r="H27" s="37"/>
      <c r="I27" s="37"/>
      <c r="J27" s="37"/>
      <c r="K27" s="37"/>
      <c r="L27" s="37"/>
      <c r="M27" s="37"/>
      <c r="N27" s="37"/>
      <c r="O27" s="1"/>
      <c r="P27" s="1"/>
      <c r="Q27" s="1"/>
      <c r="R27" s="1"/>
      <c r="S27" s="1"/>
      <c r="T27" s="1"/>
      <c r="U27" s="1"/>
      <c r="V27" s="1"/>
      <c r="W27" s="1"/>
      <c r="X27" s="1"/>
      <c r="Y27" s="1"/>
      <c r="Z27" s="1"/>
      <c r="AA27" s="1"/>
      <c r="AB27" s="1"/>
      <c r="AC27" s="1"/>
      <c r="AD27" s="1"/>
      <c r="AE27" s="1"/>
      <c r="AF27" s="1"/>
      <c r="AG27" s="1"/>
      <c r="AH27" s="1"/>
      <c r="AI27" s="1"/>
    </row>
    <row r="28" spans="1:35" x14ac:dyDescent="0.25">
      <c r="A28" s="37"/>
      <c r="B28" s="37"/>
      <c r="C28" s="37"/>
      <c r="D28" s="37"/>
      <c r="E28" s="37"/>
      <c r="F28" s="37"/>
      <c r="G28" s="37"/>
      <c r="H28" s="37"/>
      <c r="I28" s="37"/>
      <c r="J28" s="37"/>
      <c r="K28" s="37"/>
      <c r="L28" s="37"/>
      <c r="M28" s="37"/>
      <c r="N28" s="37"/>
      <c r="O28" s="1"/>
      <c r="P28" s="1"/>
      <c r="Q28" s="1"/>
      <c r="R28" s="1"/>
      <c r="S28" s="1"/>
      <c r="T28" s="1"/>
      <c r="U28" s="1"/>
      <c r="V28" s="1"/>
      <c r="W28" s="1"/>
      <c r="X28" s="1"/>
      <c r="Y28" s="1"/>
      <c r="Z28" s="1"/>
      <c r="AA28" s="1"/>
      <c r="AB28" s="1"/>
      <c r="AC28" s="1"/>
      <c r="AD28" s="1"/>
      <c r="AE28" s="1"/>
      <c r="AF28" s="1"/>
      <c r="AG28" s="1"/>
      <c r="AH28" s="1"/>
      <c r="AI28" s="1"/>
    </row>
    <row r="29" spans="1:35" x14ac:dyDescent="0.25">
      <c r="A29" s="37"/>
      <c r="B29" s="37"/>
      <c r="C29" s="37"/>
      <c r="D29" s="37"/>
      <c r="E29" s="37"/>
      <c r="F29" s="37"/>
      <c r="G29" s="37"/>
      <c r="H29" s="37"/>
      <c r="I29" s="37"/>
      <c r="J29" s="37"/>
      <c r="K29" s="37"/>
      <c r="L29" s="37"/>
      <c r="M29" s="37"/>
      <c r="N29" s="37"/>
      <c r="O29" s="1"/>
      <c r="P29" s="1"/>
      <c r="Q29" s="1"/>
      <c r="R29" s="1"/>
      <c r="S29" s="1"/>
      <c r="T29" s="1"/>
      <c r="U29" s="1"/>
      <c r="V29" s="1"/>
      <c r="W29" s="1"/>
      <c r="X29" s="1"/>
      <c r="Y29" s="1"/>
      <c r="Z29" s="1"/>
      <c r="AA29" s="1"/>
      <c r="AB29" s="1"/>
      <c r="AC29" s="1"/>
      <c r="AD29" s="1"/>
      <c r="AE29" s="1"/>
      <c r="AF29" s="1"/>
      <c r="AG29" s="1"/>
      <c r="AH29" s="1"/>
      <c r="AI29" s="1"/>
    </row>
    <row r="30" spans="1:35"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row>
    <row r="31" spans="1:35"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row>
    <row r="32" spans="1:35"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row>
    <row r="33" spans="1:35"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row>
    <row r="34" spans="1:35" x14ac:dyDescent="0.25">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row>
    <row r="35" spans="1:35" x14ac:dyDescent="0.25">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row>
    <row r="36" spans="1:35" x14ac:dyDescent="0.25">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row>
    <row r="37" spans="1:35" x14ac:dyDescent="0.25">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row>
    <row r="38" spans="1:35" x14ac:dyDescent="0.25">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hidden="1"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hidden="1"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hidden="1" x14ac:dyDescent="0.25">
      <c r="A45" s="3" t="s">
        <v>127</v>
      </c>
      <c r="C45" s="1" t="s">
        <v>132</v>
      </c>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hidden="1" x14ac:dyDescent="0.25">
      <c r="A46" s="3" t="s">
        <v>195</v>
      </c>
      <c r="C46" s="1" t="s">
        <v>196</v>
      </c>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hidden="1" x14ac:dyDescent="0.25">
      <c r="C47" s="1" t="s">
        <v>197</v>
      </c>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idden="1" x14ac:dyDescent="0.25">
      <c r="C48" s="1" t="s">
        <v>198</v>
      </c>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3:35" hidden="1" x14ac:dyDescent="0.25">
      <c r="C49" s="1" t="s">
        <v>199</v>
      </c>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3:35" hidden="1" x14ac:dyDescent="0.25">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3:35" hidden="1" x14ac:dyDescent="0.25">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3:35" x14ac:dyDescent="0.25">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3:35" x14ac:dyDescent="0.25">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3:35" x14ac:dyDescent="0.25">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3:35" x14ac:dyDescent="0.25">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3:35" x14ac:dyDescent="0.25">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3:35" x14ac:dyDescent="0.25">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3:35"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3:35"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3: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3: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3: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3: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3: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sheetData>
  <mergeCells count="57">
    <mergeCell ref="A1:M1"/>
    <mergeCell ref="A3:A6"/>
    <mergeCell ref="B3:B6"/>
    <mergeCell ref="C3:C6"/>
    <mergeCell ref="D3:H3"/>
    <mergeCell ref="I3:N3"/>
    <mergeCell ref="E4:N4"/>
    <mergeCell ref="E5:E6"/>
    <mergeCell ref="F5:H6"/>
    <mergeCell ref="I5:I6"/>
    <mergeCell ref="A12:C12"/>
    <mergeCell ref="A13:C13"/>
    <mergeCell ref="A11:C11"/>
    <mergeCell ref="J5:N6"/>
    <mergeCell ref="A7:C7"/>
    <mergeCell ref="A8:C9"/>
    <mergeCell ref="D8:D9"/>
    <mergeCell ref="E8:E9"/>
    <mergeCell ref="F8:H8"/>
    <mergeCell ref="I8:I9"/>
    <mergeCell ref="J8:L8"/>
    <mergeCell ref="M8:M9"/>
    <mergeCell ref="N8:N9"/>
    <mergeCell ref="B17:C17"/>
    <mergeCell ref="D17:H17"/>
    <mergeCell ref="J17:L17"/>
    <mergeCell ref="A14:A15"/>
    <mergeCell ref="B14:D15"/>
    <mergeCell ref="E14:E15"/>
    <mergeCell ref="F14:H15"/>
    <mergeCell ref="I14:I15"/>
    <mergeCell ref="J14:N15"/>
    <mergeCell ref="A16:N16"/>
    <mergeCell ref="B18:C18"/>
    <mergeCell ref="D18:H18"/>
    <mergeCell ref="J18:L18"/>
    <mergeCell ref="B19:C19"/>
    <mergeCell ref="D19:H19"/>
    <mergeCell ref="J19:L19"/>
    <mergeCell ref="B20:C20"/>
    <mergeCell ref="D20:H20"/>
    <mergeCell ref="J20:L20"/>
    <mergeCell ref="B21:C21"/>
    <mergeCell ref="D21:H21"/>
    <mergeCell ref="J21:L21"/>
    <mergeCell ref="B22:C22"/>
    <mergeCell ref="D22:H22"/>
    <mergeCell ref="J22:L22"/>
    <mergeCell ref="B23:C23"/>
    <mergeCell ref="D23:H23"/>
    <mergeCell ref="J23:L23"/>
    <mergeCell ref="B24:C24"/>
    <mergeCell ref="D24:H24"/>
    <mergeCell ref="J24:L24"/>
    <mergeCell ref="B25:C25"/>
    <mergeCell ref="D25:H25"/>
    <mergeCell ref="J25:L25"/>
  </mergeCells>
  <conditionalFormatting sqref="H11:H13 L11:M11 L12 L13:M13">
    <cfRule type="cellIs" dxfId="215" priority="77" operator="between">
      <formula>0</formula>
      <formula>4</formula>
    </cfRule>
    <cfRule type="cellIs" dxfId="214" priority="78" operator="between">
      <formula>5</formula>
      <formula>9</formula>
    </cfRule>
    <cfRule type="cellIs" dxfId="213" priority="79" operator="between">
      <formula>10</formula>
      <formula>15</formula>
    </cfRule>
    <cfRule type="cellIs" dxfId="212" priority="80" operator="between">
      <formula>16</formula>
      <formula>25</formula>
    </cfRule>
  </conditionalFormatting>
  <conditionalFormatting sqref="M11 M13">
    <cfRule type="cellIs" dxfId="211" priority="69" operator="equal">
      <formula>"MODERATE"</formula>
    </cfRule>
    <cfRule type="cellIs" dxfId="210" priority="70" operator="equal">
      <formula>"MINOR"</formula>
    </cfRule>
    <cfRule type="cellIs" dxfId="209" priority="71" operator="equal">
      <formula>"HIGH"</formula>
    </cfRule>
    <cfRule type="cellIs" dxfId="208" priority="72" operator="equal">
      <formula>"LOW"</formula>
    </cfRule>
  </conditionalFormatting>
  <conditionalFormatting sqref="M10:M11">
    <cfRule type="cellIs" dxfId="207" priority="65" operator="between">
      <formula>0</formula>
      <formula>4</formula>
    </cfRule>
    <cfRule type="cellIs" dxfId="206" priority="66" operator="between">
      <formula>5</formula>
      <formula>9</formula>
    </cfRule>
    <cfRule type="cellIs" dxfId="205" priority="67" operator="between">
      <formula>10</formula>
      <formula>15</formula>
    </cfRule>
    <cfRule type="cellIs" dxfId="204" priority="68" operator="between">
      <formula>16</formula>
      <formula>25</formula>
    </cfRule>
  </conditionalFormatting>
  <conditionalFormatting sqref="M10:M11">
    <cfRule type="cellIs" dxfId="203" priority="61" operator="equal">
      <formula>"MODERATE"</formula>
    </cfRule>
    <cfRule type="cellIs" dxfId="202" priority="62" operator="equal">
      <formula>"MINOR"</formula>
    </cfRule>
    <cfRule type="cellIs" dxfId="201" priority="63" operator="equal">
      <formula>"HIGH"</formula>
    </cfRule>
    <cfRule type="cellIs" dxfId="200" priority="64" operator="equal">
      <formula>"LOW"</formula>
    </cfRule>
  </conditionalFormatting>
  <conditionalFormatting sqref="M12">
    <cfRule type="cellIs" dxfId="199" priority="13" operator="between">
      <formula>0</formula>
      <formula>4</formula>
    </cfRule>
    <cfRule type="cellIs" dxfId="198" priority="14" operator="between">
      <formula>5</formula>
      <formula>9</formula>
    </cfRule>
    <cfRule type="cellIs" dxfId="197" priority="15" operator="between">
      <formula>10</formula>
      <formula>15</formula>
    </cfRule>
    <cfRule type="cellIs" dxfId="196" priority="16" operator="between">
      <formula>16</formula>
      <formula>25</formula>
    </cfRule>
  </conditionalFormatting>
  <conditionalFormatting sqref="M12">
    <cfRule type="cellIs" dxfId="195" priority="9" operator="equal">
      <formula>"MODERATE"</formula>
    </cfRule>
    <cfRule type="cellIs" dxfId="194" priority="10" operator="equal">
      <formula>"MINOR"</formula>
    </cfRule>
    <cfRule type="cellIs" dxfId="193" priority="11" operator="equal">
      <formula>"HIGH"</formula>
    </cfRule>
    <cfRule type="cellIs" dxfId="192" priority="12" operator="equal">
      <formula>"LOW"</formula>
    </cfRule>
  </conditionalFormatting>
  <conditionalFormatting sqref="M13">
    <cfRule type="cellIs" dxfId="191" priority="1" operator="equal">
      <formula>"MODERATE"</formula>
    </cfRule>
    <cfRule type="cellIs" dxfId="190" priority="2" operator="equal">
      <formula>"MINOR"</formula>
    </cfRule>
    <cfRule type="cellIs" dxfId="189" priority="3" operator="equal">
      <formula>"HIGH"</formula>
    </cfRule>
    <cfRule type="cellIs" dxfId="188" priority="4" operator="equal">
      <formula>"LOW"</formula>
    </cfRule>
  </conditionalFormatting>
  <conditionalFormatting sqref="M13">
    <cfRule type="cellIs" dxfId="187" priority="5" operator="between">
      <formula>0</formula>
      <formula>4</formula>
    </cfRule>
    <cfRule type="cellIs" dxfId="186" priority="6" operator="between">
      <formula>5</formula>
      <formula>9</formula>
    </cfRule>
    <cfRule type="cellIs" dxfId="185" priority="7" operator="between">
      <formula>10</formula>
      <formula>15</formula>
    </cfRule>
    <cfRule type="cellIs" dxfId="184" priority="8" operator="between">
      <formula>16</formula>
      <formula>25</formula>
    </cfRule>
  </conditionalFormatting>
  <dataValidations count="2">
    <dataValidation type="list" allowBlank="1" showInputMessage="1" showErrorMessage="1" sqref="I5:I6">
      <formula1>$C$45:$C$49</formula1>
    </dataValidation>
    <dataValidation type="list" allowBlank="1" showInputMessage="1" showErrorMessage="1" sqref="B3:B4">
      <formula1>$A$45:$A$46</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99"/>
  <sheetViews>
    <sheetView zoomScale="75" zoomScaleNormal="75" workbookViewId="0">
      <selection activeCell="D3" sqref="D3:N4"/>
    </sheetView>
  </sheetViews>
  <sheetFormatPr defaultColWidth="9.140625" defaultRowHeight="16.5" x14ac:dyDescent="0.25"/>
  <cols>
    <col min="1" max="1" width="35.28515625" style="3" customWidth="1"/>
    <col min="2" max="2" width="21" style="3" customWidth="1"/>
    <col min="3" max="3" width="22.7109375" style="3" customWidth="1"/>
    <col min="4" max="4" width="38" style="3" customWidth="1"/>
    <col min="5" max="5" width="25.85546875" style="3" customWidth="1"/>
    <col min="6" max="6" width="12.7109375" style="3" bestFit="1" customWidth="1"/>
    <col min="7" max="7" width="12.85546875" style="3" customWidth="1"/>
    <col min="8" max="8" width="11.5703125" style="3" customWidth="1"/>
    <col min="9" max="9" width="53.28515625" style="3" customWidth="1"/>
    <col min="10" max="10" width="13.28515625" style="3" customWidth="1"/>
    <col min="11" max="11" width="11.7109375" style="3" customWidth="1"/>
    <col min="12" max="12" width="12.140625" style="3" customWidth="1"/>
    <col min="13" max="13" width="32" style="3" customWidth="1"/>
    <col min="14" max="14" width="68.14062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85</v>
      </c>
      <c r="D3" s="252" t="s">
        <v>315</v>
      </c>
      <c r="E3" s="253"/>
      <c r="F3" s="253"/>
      <c r="G3" s="253"/>
      <c r="H3" s="254"/>
      <c r="I3" s="252" t="s">
        <v>316</v>
      </c>
      <c r="J3" s="253"/>
      <c r="K3" s="253"/>
      <c r="L3" s="253"/>
      <c r="M3" s="253"/>
      <c r="N3" s="254"/>
    </row>
    <row r="4" spans="1:35" ht="30.75" customHeight="1" thickBot="1" x14ac:dyDescent="0.3">
      <c r="A4" s="244"/>
      <c r="B4" s="247"/>
      <c r="C4" s="250"/>
      <c r="D4" s="32" t="s">
        <v>129</v>
      </c>
      <c r="E4" s="184" t="s">
        <v>317</v>
      </c>
      <c r="F4" s="184"/>
      <c r="G4" s="184"/>
      <c r="H4" s="184"/>
      <c r="I4" s="184"/>
      <c r="J4" s="184"/>
      <c r="K4" s="184"/>
      <c r="L4" s="184"/>
      <c r="M4" s="184"/>
      <c r="N4" s="175"/>
    </row>
    <row r="5" spans="1:35" ht="18" customHeight="1" x14ac:dyDescent="0.25">
      <c r="A5" s="244"/>
      <c r="B5" s="247"/>
      <c r="C5" s="250"/>
      <c r="D5" s="134" t="s">
        <v>130</v>
      </c>
      <c r="E5" s="255">
        <v>43561</v>
      </c>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18" t="str">
        <f t="shared" ref="M10:M11" si="0">IF(L10&gt;15,"HIGH",IF(L10&gt;9,"MODERATE",IF(L10&gt;4,"MINOR",IF(L10&gt;0,"LOW",IF(L10&lt;1,"X")))))</f>
        <v>X</v>
      </c>
      <c r="N10" s="7"/>
      <c r="O10" s="1"/>
      <c r="P10" s="1"/>
      <c r="Q10" s="1"/>
      <c r="R10" s="1"/>
      <c r="S10" s="1"/>
      <c r="T10" s="1"/>
      <c r="U10" s="1"/>
      <c r="V10" s="1"/>
      <c r="W10" s="1"/>
      <c r="X10" s="1"/>
      <c r="Y10" s="1"/>
      <c r="Z10" s="1"/>
      <c r="AA10" s="1"/>
      <c r="AB10" s="1"/>
      <c r="AC10" s="1"/>
      <c r="AD10" s="1"/>
      <c r="AE10" s="1"/>
      <c r="AF10" s="1"/>
      <c r="AG10" s="1"/>
      <c r="AH10" s="1"/>
      <c r="AI10" s="1"/>
    </row>
    <row r="11" spans="1:35" ht="196.5" customHeight="1" thickBot="1" x14ac:dyDescent="0.3">
      <c r="A11" s="271" t="s">
        <v>120</v>
      </c>
      <c r="B11" s="195"/>
      <c r="C11" s="196"/>
      <c r="D11" s="26" t="s">
        <v>274</v>
      </c>
      <c r="E11" s="26" t="s">
        <v>275</v>
      </c>
      <c r="F11" s="4">
        <v>3</v>
      </c>
      <c r="G11" s="4">
        <v>3</v>
      </c>
      <c r="H11" s="80">
        <v>9</v>
      </c>
      <c r="I11" s="71" t="s">
        <v>276</v>
      </c>
      <c r="J11" s="4">
        <v>2</v>
      </c>
      <c r="K11" s="4">
        <v>3</v>
      </c>
      <c r="L11" s="80">
        <v>6</v>
      </c>
      <c r="M11" s="18" t="str">
        <f t="shared" si="0"/>
        <v>MINOR</v>
      </c>
      <c r="N11" s="71" t="s">
        <v>277</v>
      </c>
      <c r="O11" s="1"/>
      <c r="P11" s="1"/>
      <c r="Q11" s="1"/>
      <c r="R11" s="1"/>
      <c r="S11" s="1"/>
      <c r="T11" s="1"/>
      <c r="U11" s="1"/>
      <c r="V11" s="1"/>
      <c r="W11" s="1"/>
      <c r="X11" s="1"/>
      <c r="Y11" s="1"/>
      <c r="Z11" s="1"/>
      <c r="AA11" s="1"/>
      <c r="AB11" s="1"/>
      <c r="AC11" s="1"/>
      <c r="AD11" s="1"/>
      <c r="AE11" s="1"/>
      <c r="AF11" s="1"/>
      <c r="AG11" s="1"/>
      <c r="AH11" s="1"/>
      <c r="AI11" s="1"/>
    </row>
    <row r="12" spans="1:35" ht="120.75" customHeight="1" thickBot="1" x14ac:dyDescent="0.3">
      <c r="A12" s="194" t="s">
        <v>278</v>
      </c>
      <c r="B12" s="195"/>
      <c r="C12" s="196"/>
      <c r="D12" s="26" t="s">
        <v>279</v>
      </c>
      <c r="E12" s="26" t="s">
        <v>280</v>
      </c>
      <c r="F12" s="4">
        <v>3</v>
      </c>
      <c r="G12" s="4">
        <v>5</v>
      </c>
      <c r="H12" s="80">
        <v>15</v>
      </c>
      <c r="I12" s="71" t="s">
        <v>281</v>
      </c>
      <c r="J12" s="4">
        <v>2</v>
      </c>
      <c r="K12" s="4">
        <v>5</v>
      </c>
      <c r="L12" s="80">
        <v>10</v>
      </c>
      <c r="M12" s="18" t="s">
        <v>23</v>
      </c>
      <c r="N12" s="71" t="s">
        <v>282</v>
      </c>
      <c r="O12" s="1"/>
      <c r="P12" s="1"/>
      <c r="Q12" s="1"/>
      <c r="R12" s="1"/>
      <c r="S12" s="1"/>
      <c r="T12" s="1"/>
      <c r="U12" s="1"/>
      <c r="V12" s="1"/>
      <c r="W12" s="1"/>
      <c r="X12" s="1"/>
      <c r="Y12" s="1"/>
      <c r="Z12" s="1"/>
      <c r="AA12" s="1"/>
      <c r="AB12" s="1"/>
      <c r="AC12" s="1"/>
      <c r="AD12" s="1"/>
      <c r="AE12" s="1"/>
      <c r="AF12" s="1"/>
      <c r="AG12" s="1"/>
      <c r="AH12" s="1"/>
      <c r="AI12" s="1"/>
    </row>
    <row r="13" spans="1:35" ht="144.75" customHeight="1" thickBot="1" x14ac:dyDescent="0.3">
      <c r="A13" s="194" t="s">
        <v>283</v>
      </c>
      <c r="B13" s="195"/>
      <c r="C13" s="196"/>
      <c r="D13" s="26" t="s">
        <v>229</v>
      </c>
      <c r="E13" s="26" t="s">
        <v>284</v>
      </c>
      <c r="F13" s="4">
        <v>4</v>
      </c>
      <c r="G13" s="4">
        <v>5</v>
      </c>
      <c r="H13" s="80">
        <v>20</v>
      </c>
      <c r="I13" s="71" t="s">
        <v>285</v>
      </c>
      <c r="J13" s="4">
        <v>2</v>
      </c>
      <c r="K13" s="4">
        <v>5</v>
      </c>
      <c r="L13" s="80">
        <v>10</v>
      </c>
      <c r="M13" s="18" t="s">
        <v>23</v>
      </c>
      <c r="N13" s="71"/>
      <c r="O13" s="1"/>
      <c r="P13" s="1"/>
      <c r="Q13" s="1"/>
      <c r="R13" s="1"/>
      <c r="S13" s="1"/>
      <c r="T13" s="1"/>
      <c r="U13" s="1"/>
      <c r="V13" s="1"/>
      <c r="W13" s="1"/>
      <c r="X13" s="1"/>
      <c r="Y13" s="1"/>
      <c r="Z13" s="1"/>
      <c r="AA13" s="1"/>
      <c r="AB13" s="1"/>
      <c r="AC13" s="1"/>
      <c r="AD13" s="1"/>
      <c r="AE13" s="1"/>
      <c r="AF13" s="1"/>
      <c r="AG13" s="1"/>
      <c r="AH13" s="1"/>
      <c r="AI13" s="1"/>
    </row>
    <row r="14" spans="1:35" ht="16.5" customHeight="1" x14ac:dyDescent="0.25">
      <c r="A14" s="264" t="s">
        <v>183</v>
      </c>
      <c r="B14" s="265" t="s">
        <v>273</v>
      </c>
      <c r="C14" s="265"/>
      <c r="D14" s="266"/>
      <c r="E14" s="264" t="s">
        <v>185</v>
      </c>
      <c r="F14" s="267">
        <v>43620</v>
      </c>
      <c r="G14" s="268"/>
      <c r="H14" s="269"/>
      <c r="I14" s="264" t="s">
        <v>186</v>
      </c>
      <c r="J14" s="270">
        <v>43986</v>
      </c>
      <c r="K14" s="268"/>
      <c r="L14" s="268"/>
      <c r="M14" s="268"/>
      <c r="N14" s="269"/>
      <c r="O14" s="1"/>
      <c r="P14" s="1"/>
      <c r="Q14" s="1"/>
      <c r="R14" s="1"/>
      <c r="S14" s="1"/>
      <c r="T14" s="1"/>
      <c r="U14" s="1"/>
      <c r="V14" s="1"/>
      <c r="W14" s="1"/>
      <c r="X14" s="1"/>
      <c r="Y14" s="1"/>
      <c r="Z14" s="1"/>
      <c r="AA14" s="1"/>
      <c r="AB14" s="1"/>
      <c r="AC14" s="1"/>
      <c r="AD14" s="1"/>
      <c r="AE14" s="1"/>
      <c r="AF14" s="1"/>
      <c r="AG14" s="1"/>
      <c r="AH14" s="1"/>
      <c r="AI14" s="1"/>
    </row>
    <row r="15" spans="1:35" ht="37.5" customHeight="1" thickBot="1" x14ac:dyDescent="0.3">
      <c r="A15" s="201"/>
      <c r="B15" s="204"/>
      <c r="C15" s="204"/>
      <c r="D15" s="205"/>
      <c r="E15" s="201"/>
      <c r="F15" s="209"/>
      <c r="G15" s="209"/>
      <c r="H15" s="210"/>
      <c r="I15" s="201"/>
      <c r="J15" s="212"/>
      <c r="K15" s="209"/>
      <c r="L15" s="209"/>
      <c r="M15" s="209"/>
      <c r="N15" s="210"/>
      <c r="O15" s="1"/>
      <c r="P15" s="1"/>
      <c r="Q15" s="1"/>
      <c r="R15" s="1"/>
      <c r="S15" s="1"/>
      <c r="T15" s="1"/>
      <c r="U15" s="1"/>
      <c r="V15" s="1"/>
      <c r="W15" s="1"/>
      <c r="X15" s="1"/>
      <c r="Y15" s="1"/>
      <c r="Z15" s="1"/>
      <c r="AA15" s="1"/>
      <c r="AB15" s="1"/>
      <c r="AC15" s="1"/>
      <c r="AD15" s="1"/>
      <c r="AE15" s="1"/>
      <c r="AF15" s="1"/>
      <c r="AG15" s="1"/>
      <c r="AH15" s="1"/>
      <c r="AI15" s="1"/>
    </row>
    <row r="16" spans="1:35" ht="37.5" customHeight="1" thickBot="1" x14ac:dyDescent="0.3">
      <c r="A16" s="213" t="s">
        <v>187</v>
      </c>
      <c r="B16" s="214"/>
      <c r="C16" s="214"/>
      <c r="D16" s="214"/>
      <c r="E16" s="214"/>
      <c r="F16" s="214"/>
      <c r="G16" s="214"/>
      <c r="H16" s="214"/>
      <c r="I16" s="214"/>
      <c r="J16" s="214"/>
      <c r="K16" s="214"/>
      <c r="L16" s="214"/>
      <c r="M16" s="214"/>
      <c r="N16" s="215"/>
      <c r="O16" s="1"/>
      <c r="P16" s="1"/>
      <c r="Q16" s="1"/>
      <c r="R16" s="1"/>
      <c r="S16" s="1"/>
      <c r="T16" s="1"/>
      <c r="U16" s="1"/>
      <c r="V16" s="1"/>
      <c r="W16" s="1"/>
      <c r="X16" s="1"/>
      <c r="Y16" s="1"/>
      <c r="Z16" s="1"/>
      <c r="AA16" s="1"/>
      <c r="AB16" s="1"/>
      <c r="AC16" s="1"/>
      <c r="AD16" s="1"/>
      <c r="AE16" s="1"/>
      <c r="AF16" s="1"/>
      <c r="AG16" s="1"/>
      <c r="AH16" s="1"/>
      <c r="AI16" s="1"/>
    </row>
    <row r="17" spans="1:35" s="34" customFormat="1" ht="53.25" customHeight="1" thickBot="1" x14ac:dyDescent="0.3">
      <c r="A17" s="35" t="s">
        <v>188</v>
      </c>
      <c r="B17" s="188" t="s">
        <v>189</v>
      </c>
      <c r="C17" s="189"/>
      <c r="D17" s="188" t="s">
        <v>190</v>
      </c>
      <c r="E17" s="190"/>
      <c r="F17" s="190"/>
      <c r="G17" s="190"/>
      <c r="H17" s="189"/>
      <c r="I17" s="35" t="s">
        <v>191</v>
      </c>
      <c r="J17" s="191"/>
      <c r="K17" s="192"/>
      <c r="L17" s="193"/>
      <c r="M17" s="36" t="s">
        <v>193</v>
      </c>
      <c r="N17" s="43" t="s">
        <v>194</v>
      </c>
      <c r="O17" s="33"/>
      <c r="P17" s="33"/>
      <c r="Q17" s="33"/>
      <c r="R17" s="33"/>
      <c r="S17" s="33"/>
      <c r="T17" s="33"/>
      <c r="U17" s="33"/>
      <c r="V17" s="33"/>
      <c r="W17" s="33"/>
      <c r="X17" s="33"/>
      <c r="Y17" s="33"/>
      <c r="Z17" s="33"/>
      <c r="AA17" s="33"/>
      <c r="AB17" s="33"/>
      <c r="AC17" s="33"/>
      <c r="AD17" s="33"/>
      <c r="AE17" s="33"/>
      <c r="AF17" s="33"/>
      <c r="AG17" s="33"/>
      <c r="AH17" s="33"/>
      <c r="AI17" s="33"/>
    </row>
    <row r="18" spans="1:35" ht="21.75" thickBot="1" x14ac:dyDescent="0.3">
      <c r="A18" s="42"/>
      <c r="B18" s="185"/>
      <c r="C18" s="186"/>
      <c r="D18" s="185"/>
      <c r="E18" s="187"/>
      <c r="F18" s="187"/>
      <c r="G18" s="187"/>
      <c r="H18" s="186"/>
      <c r="I18" s="42"/>
      <c r="J18" s="185"/>
      <c r="K18" s="187"/>
      <c r="L18" s="186"/>
      <c r="M18" s="142"/>
      <c r="N18" s="42"/>
      <c r="O18" s="1"/>
      <c r="P18" s="1"/>
      <c r="Q18" s="1"/>
      <c r="R18" s="1"/>
      <c r="S18" s="1"/>
      <c r="T18" s="1"/>
      <c r="U18" s="1"/>
      <c r="V18" s="1"/>
      <c r="W18" s="1"/>
      <c r="X18" s="1"/>
      <c r="Y18" s="1"/>
      <c r="Z18" s="1"/>
      <c r="AA18" s="1"/>
      <c r="AB18" s="1"/>
      <c r="AC18" s="1"/>
      <c r="AD18" s="1"/>
      <c r="AE18" s="1"/>
      <c r="AF18" s="1"/>
      <c r="AG18" s="1"/>
      <c r="AH18" s="1"/>
      <c r="AI18" s="1"/>
    </row>
    <row r="19" spans="1:35" ht="21.75" thickBot="1" x14ac:dyDescent="0.3">
      <c r="A19" s="42"/>
      <c r="B19" s="185"/>
      <c r="C19" s="186"/>
      <c r="D19" s="185"/>
      <c r="E19" s="187"/>
      <c r="F19" s="187"/>
      <c r="G19" s="187"/>
      <c r="H19" s="186"/>
      <c r="I19" s="42"/>
      <c r="J19" s="185"/>
      <c r="K19" s="187"/>
      <c r="L19" s="186"/>
      <c r="M19" s="142"/>
      <c r="N19" s="42"/>
      <c r="O19" s="1"/>
      <c r="P19" s="1"/>
      <c r="Q19" s="1"/>
      <c r="R19" s="1"/>
      <c r="S19" s="1"/>
      <c r="T19" s="1"/>
      <c r="U19" s="1"/>
      <c r="V19" s="1"/>
      <c r="W19" s="1"/>
      <c r="X19" s="1"/>
      <c r="Y19" s="1"/>
      <c r="Z19" s="1"/>
      <c r="AA19" s="1"/>
      <c r="AB19" s="1"/>
      <c r="AC19" s="1"/>
      <c r="AD19" s="1"/>
      <c r="AE19" s="1"/>
      <c r="AF19" s="1"/>
      <c r="AG19" s="1"/>
      <c r="AH19" s="1"/>
      <c r="AI19" s="1"/>
    </row>
    <row r="20" spans="1:35" ht="21.75" thickBot="1" x14ac:dyDescent="0.3">
      <c r="A20" s="42"/>
      <c r="B20" s="185"/>
      <c r="C20" s="186"/>
      <c r="D20" s="185"/>
      <c r="E20" s="187"/>
      <c r="F20" s="187"/>
      <c r="G20" s="187"/>
      <c r="H20" s="186"/>
      <c r="I20" s="42"/>
      <c r="J20" s="185"/>
      <c r="K20" s="187"/>
      <c r="L20" s="186"/>
      <c r="M20" s="142"/>
      <c r="N20" s="42"/>
      <c r="O20" s="1"/>
      <c r="P20" s="1"/>
      <c r="Q20" s="1"/>
      <c r="R20" s="1"/>
      <c r="S20" s="1"/>
      <c r="T20" s="1"/>
      <c r="U20" s="1"/>
      <c r="V20" s="1"/>
      <c r="W20" s="1"/>
      <c r="X20" s="1"/>
      <c r="Y20" s="1"/>
      <c r="Z20" s="1"/>
      <c r="AA20" s="1"/>
      <c r="AB20" s="1"/>
      <c r="AC20" s="1"/>
      <c r="AD20" s="1"/>
      <c r="AE20" s="1"/>
      <c r="AF20" s="1"/>
      <c r="AG20" s="1"/>
      <c r="AH20" s="1"/>
      <c r="AI20" s="1"/>
    </row>
    <row r="21" spans="1:35" ht="21.75" thickBot="1" x14ac:dyDescent="0.3">
      <c r="A21" s="42"/>
      <c r="B21" s="185"/>
      <c r="C21" s="186"/>
      <c r="D21" s="185"/>
      <c r="E21" s="187"/>
      <c r="F21" s="187"/>
      <c r="G21" s="187"/>
      <c r="H21" s="186"/>
      <c r="I21" s="42"/>
      <c r="J21" s="185"/>
      <c r="K21" s="187"/>
      <c r="L21" s="186"/>
      <c r="M21" s="142"/>
      <c r="N21" s="42"/>
      <c r="O21" s="1"/>
      <c r="P21" s="1"/>
      <c r="Q21" s="1"/>
      <c r="R21" s="1"/>
      <c r="S21" s="1"/>
      <c r="T21" s="1"/>
      <c r="U21" s="1"/>
      <c r="V21" s="1"/>
      <c r="W21" s="1"/>
      <c r="X21" s="1"/>
      <c r="Y21" s="1"/>
      <c r="Z21" s="1"/>
      <c r="AA21" s="1"/>
      <c r="AB21" s="1"/>
      <c r="AC21" s="1"/>
      <c r="AD21" s="1"/>
      <c r="AE21" s="1"/>
      <c r="AF21" s="1"/>
      <c r="AG21" s="1"/>
      <c r="AH21" s="1"/>
      <c r="AI21" s="1"/>
    </row>
    <row r="22" spans="1:35" ht="21.75" thickBot="1" x14ac:dyDescent="0.3">
      <c r="A22" s="42"/>
      <c r="B22" s="185"/>
      <c r="C22" s="186"/>
      <c r="D22" s="185"/>
      <c r="E22" s="187"/>
      <c r="F22" s="187"/>
      <c r="G22" s="187"/>
      <c r="H22" s="186"/>
      <c r="I22" s="42"/>
      <c r="J22" s="185"/>
      <c r="K22" s="187"/>
      <c r="L22" s="186"/>
      <c r="M22" s="142"/>
      <c r="N22" s="42"/>
      <c r="O22" s="1"/>
      <c r="P22" s="1"/>
      <c r="Q22" s="1"/>
      <c r="R22" s="1"/>
      <c r="S22" s="1"/>
      <c r="T22" s="1"/>
      <c r="U22" s="1"/>
      <c r="V22" s="1"/>
      <c r="W22" s="1"/>
      <c r="X22" s="1"/>
      <c r="Y22" s="1"/>
      <c r="Z22" s="1"/>
      <c r="AA22" s="1"/>
      <c r="AB22" s="1"/>
      <c r="AC22" s="1"/>
      <c r="AD22" s="1"/>
      <c r="AE22" s="1"/>
      <c r="AF22" s="1"/>
      <c r="AG22" s="1"/>
      <c r="AH22" s="1"/>
      <c r="AI22" s="1"/>
    </row>
    <row r="23" spans="1:35" ht="21.75" thickBot="1" x14ac:dyDescent="0.3">
      <c r="A23" s="42"/>
      <c r="B23" s="185"/>
      <c r="C23" s="186"/>
      <c r="D23" s="185"/>
      <c r="E23" s="187"/>
      <c r="F23" s="187"/>
      <c r="G23" s="187"/>
      <c r="H23" s="186"/>
      <c r="I23" s="42"/>
      <c r="J23" s="185"/>
      <c r="K23" s="187"/>
      <c r="L23" s="186"/>
      <c r="M23" s="142"/>
      <c r="N23" s="42"/>
      <c r="O23" s="1"/>
      <c r="P23" s="1"/>
      <c r="Q23" s="1"/>
      <c r="R23" s="1"/>
      <c r="S23" s="1"/>
      <c r="T23" s="1"/>
      <c r="U23" s="1"/>
      <c r="V23" s="1"/>
      <c r="W23" s="1"/>
      <c r="X23" s="1"/>
      <c r="Y23" s="1"/>
      <c r="Z23" s="1"/>
      <c r="AA23" s="1"/>
      <c r="AB23" s="1"/>
      <c r="AC23" s="1"/>
      <c r="AD23" s="1"/>
      <c r="AE23" s="1"/>
      <c r="AF23" s="1"/>
      <c r="AG23" s="1"/>
      <c r="AH23" s="1"/>
      <c r="AI23" s="1"/>
    </row>
    <row r="24" spans="1:35" ht="21.75" thickBot="1" x14ac:dyDescent="0.3">
      <c r="A24" s="42"/>
      <c r="B24" s="185"/>
      <c r="C24" s="186"/>
      <c r="D24" s="185"/>
      <c r="E24" s="187"/>
      <c r="F24" s="187"/>
      <c r="G24" s="187"/>
      <c r="H24" s="186"/>
      <c r="I24" s="42"/>
      <c r="J24" s="185"/>
      <c r="K24" s="187"/>
      <c r="L24" s="186"/>
      <c r="M24" s="142"/>
      <c r="N24" s="42"/>
      <c r="O24" s="1"/>
      <c r="P24" s="1"/>
      <c r="Q24" s="1"/>
      <c r="R24" s="1"/>
      <c r="S24" s="1"/>
      <c r="T24" s="1"/>
      <c r="U24" s="1"/>
      <c r="V24" s="1"/>
      <c r="W24" s="1"/>
      <c r="X24" s="1"/>
      <c r="Y24" s="1"/>
      <c r="Z24" s="1"/>
      <c r="AA24" s="1"/>
      <c r="AB24" s="1"/>
      <c r="AC24" s="1"/>
      <c r="AD24" s="1"/>
      <c r="AE24" s="1"/>
      <c r="AF24" s="1"/>
      <c r="AG24" s="1"/>
      <c r="AH24" s="1"/>
      <c r="AI24" s="1"/>
    </row>
    <row r="25" spans="1:35" ht="21.75" thickBot="1" x14ac:dyDescent="0.3">
      <c r="A25" s="42"/>
      <c r="B25" s="185"/>
      <c r="C25" s="186"/>
      <c r="D25" s="185"/>
      <c r="E25" s="187"/>
      <c r="F25" s="187"/>
      <c r="G25" s="187"/>
      <c r="H25" s="186"/>
      <c r="I25" s="42"/>
      <c r="J25" s="185"/>
      <c r="K25" s="187"/>
      <c r="L25" s="186"/>
      <c r="M25" s="142"/>
      <c r="N25" s="42"/>
      <c r="O25" s="1"/>
      <c r="P25" s="1"/>
      <c r="Q25" s="1"/>
      <c r="R25" s="1"/>
      <c r="S25" s="1"/>
      <c r="T25" s="1"/>
      <c r="U25" s="1"/>
      <c r="V25" s="1"/>
      <c r="W25" s="1"/>
      <c r="X25" s="1"/>
      <c r="Y25" s="1"/>
      <c r="Z25" s="1"/>
      <c r="AA25" s="1"/>
      <c r="AB25" s="1"/>
      <c r="AC25" s="1"/>
      <c r="AD25" s="1"/>
      <c r="AE25" s="1"/>
      <c r="AF25" s="1"/>
      <c r="AG25" s="1"/>
      <c r="AH25" s="1"/>
      <c r="AI25" s="1"/>
    </row>
    <row r="26" spans="1:35" x14ac:dyDescent="0.25">
      <c r="A26" s="37"/>
      <c r="B26" s="37"/>
      <c r="C26" s="37"/>
      <c r="D26" s="37"/>
      <c r="E26" s="37"/>
      <c r="F26" s="37"/>
      <c r="G26" s="37"/>
      <c r="H26" s="37"/>
      <c r="I26" s="37"/>
      <c r="J26" s="37"/>
      <c r="K26" s="37"/>
      <c r="L26" s="37"/>
      <c r="M26" s="37"/>
      <c r="N26" s="37"/>
      <c r="O26" s="1"/>
      <c r="P26" s="1"/>
      <c r="Q26" s="1"/>
      <c r="R26" s="1"/>
      <c r="S26" s="1"/>
      <c r="T26" s="1"/>
      <c r="U26" s="1"/>
      <c r="V26" s="1"/>
      <c r="W26" s="1"/>
      <c r="X26" s="1"/>
      <c r="Y26" s="1"/>
      <c r="Z26" s="1"/>
      <c r="AA26" s="1"/>
      <c r="AB26" s="1"/>
      <c r="AC26" s="1"/>
      <c r="AD26" s="1"/>
      <c r="AE26" s="1"/>
      <c r="AF26" s="1"/>
      <c r="AG26" s="1"/>
      <c r="AH26" s="1"/>
      <c r="AI26" s="1"/>
    </row>
    <row r="27" spans="1:35" x14ac:dyDescent="0.25">
      <c r="A27" s="37"/>
      <c r="B27" s="37"/>
      <c r="C27" s="37"/>
      <c r="D27" s="37"/>
      <c r="E27" s="37"/>
      <c r="F27" s="37"/>
      <c r="G27" s="37"/>
      <c r="H27" s="37"/>
      <c r="I27" s="37"/>
      <c r="J27" s="37"/>
      <c r="K27" s="37"/>
      <c r="L27" s="37"/>
      <c r="M27" s="37"/>
      <c r="N27" s="37"/>
      <c r="O27" s="1"/>
      <c r="P27" s="1"/>
      <c r="Q27" s="1"/>
      <c r="R27" s="1"/>
      <c r="S27" s="1"/>
      <c r="T27" s="1"/>
      <c r="U27" s="1"/>
      <c r="V27" s="1"/>
      <c r="W27" s="1"/>
      <c r="X27" s="1"/>
      <c r="Y27" s="1"/>
      <c r="Z27" s="1"/>
      <c r="AA27" s="1"/>
      <c r="AB27" s="1"/>
      <c r="AC27" s="1"/>
      <c r="AD27" s="1"/>
      <c r="AE27" s="1"/>
      <c r="AF27" s="1"/>
      <c r="AG27" s="1"/>
      <c r="AH27" s="1"/>
      <c r="AI27" s="1"/>
    </row>
    <row r="28" spans="1:35" x14ac:dyDescent="0.25">
      <c r="A28" s="37"/>
      <c r="B28" s="37"/>
      <c r="C28" s="37"/>
      <c r="D28" s="37"/>
      <c r="E28" s="37"/>
      <c r="F28" s="37"/>
      <c r="G28" s="37"/>
      <c r="H28" s="37"/>
      <c r="I28" s="37"/>
      <c r="J28" s="37"/>
      <c r="K28" s="37"/>
      <c r="L28" s="37"/>
      <c r="M28" s="37"/>
      <c r="N28" s="37"/>
      <c r="O28" s="1"/>
      <c r="P28" s="1"/>
      <c r="Q28" s="1"/>
      <c r="R28" s="1"/>
      <c r="S28" s="1"/>
      <c r="T28" s="1"/>
      <c r="U28" s="1"/>
      <c r="V28" s="1"/>
      <c r="W28" s="1"/>
      <c r="X28" s="1"/>
      <c r="Y28" s="1"/>
      <c r="Z28" s="1"/>
      <c r="AA28" s="1"/>
      <c r="AB28" s="1"/>
      <c r="AC28" s="1"/>
      <c r="AD28" s="1"/>
      <c r="AE28" s="1"/>
      <c r="AF28" s="1"/>
      <c r="AG28" s="1"/>
      <c r="AH28" s="1"/>
      <c r="AI28" s="1"/>
    </row>
    <row r="29" spans="1:35" x14ac:dyDescent="0.25">
      <c r="A29" s="37"/>
      <c r="B29" s="37"/>
      <c r="C29" s="37"/>
      <c r="D29" s="37"/>
      <c r="E29" s="37"/>
      <c r="F29" s="37"/>
      <c r="G29" s="37"/>
      <c r="H29" s="37"/>
      <c r="I29" s="37"/>
      <c r="J29" s="37"/>
      <c r="K29" s="37"/>
      <c r="L29" s="37"/>
      <c r="M29" s="37"/>
      <c r="N29" s="37"/>
      <c r="O29" s="1"/>
      <c r="P29" s="1"/>
      <c r="Q29" s="1"/>
      <c r="R29" s="1"/>
      <c r="S29" s="1"/>
      <c r="T29" s="1"/>
      <c r="U29" s="1"/>
      <c r="V29" s="1"/>
      <c r="W29" s="1"/>
      <c r="X29" s="1"/>
      <c r="Y29" s="1"/>
      <c r="Z29" s="1"/>
      <c r="AA29" s="1"/>
      <c r="AB29" s="1"/>
      <c r="AC29" s="1"/>
      <c r="AD29" s="1"/>
      <c r="AE29" s="1"/>
      <c r="AF29" s="1"/>
      <c r="AG29" s="1"/>
      <c r="AH29" s="1"/>
      <c r="AI29" s="1"/>
    </row>
    <row r="30" spans="1:35"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row>
    <row r="31" spans="1:35"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row>
    <row r="32" spans="1:35"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row>
    <row r="33" spans="1:35"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row>
    <row r="34" spans="1:35" x14ac:dyDescent="0.25">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row>
    <row r="35" spans="1:35" x14ac:dyDescent="0.25">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row>
    <row r="36" spans="1:35" x14ac:dyDescent="0.25">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row>
    <row r="37" spans="1:35" x14ac:dyDescent="0.25">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row>
    <row r="38" spans="1:35" x14ac:dyDescent="0.25">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hidden="1"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hidden="1"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hidden="1" x14ac:dyDescent="0.25">
      <c r="A45" s="3" t="s">
        <v>127</v>
      </c>
      <c r="C45" s="1" t="s">
        <v>132</v>
      </c>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hidden="1" x14ac:dyDescent="0.25">
      <c r="A46" s="3" t="s">
        <v>195</v>
      </c>
      <c r="C46" s="1" t="s">
        <v>196</v>
      </c>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hidden="1" x14ac:dyDescent="0.25">
      <c r="C47" s="1" t="s">
        <v>197</v>
      </c>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idden="1" x14ac:dyDescent="0.25">
      <c r="C48" s="1" t="s">
        <v>198</v>
      </c>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3:35" hidden="1" x14ac:dyDescent="0.25">
      <c r="C49" s="1" t="s">
        <v>199</v>
      </c>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3:35" hidden="1" x14ac:dyDescent="0.25">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3:35" hidden="1" x14ac:dyDescent="0.25">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3:35" x14ac:dyDescent="0.25">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3:35" x14ac:dyDescent="0.25">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3:35" x14ac:dyDescent="0.25">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3:35" x14ac:dyDescent="0.25">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3:35" x14ac:dyDescent="0.25">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3:35" x14ac:dyDescent="0.25">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3:35"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3:35"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3: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3: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3: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3: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3: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sheetData>
  <mergeCells count="57">
    <mergeCell ref="A1:M1"/>
    <mergeCell ref="A3:A6"/>
    <mergeCell ref="B3:B6"/>
    <mergeCell ref="C3:C6"/>
    <mergeCell ref="D3:H3"/>
    <mergeCell ref="I3:N3"/>
    <mergeCell ref="E4:N4"/>
    <mergeCell ref="E5:E6"/>
    <mergeCell ref="F5:H6"/>
    <mergeCell ref="I5:I6"/>
    <mergeCell ref="A11:C11"/>
    <mergeCell ref="A12:C12"/>
    <mergeCell ref="A13:C13"/>
    <mergeCell ref="J5:N6"/>
    <mergeCell ref="A7:C7"/>
    <mergeCell ref="A8:C9"/>
    <mergeCell ref="D8:D9"/>
    <mergeCell ref="E8:E9"/>
    <mergeCell ref="F8:H8"/>
    <mergeCell ref="I8:I9"/>
    <mergeCell ref="J8:L8"/>
    <mergeCell ref="M8:M9"/>
    <mergeCell ref="N8:N9"/>
    <mergeCell ref="B17:C17"/>
    <mergeCell ref="D17:H17"/>
    <mergeCell ref="J17:L17"/>
    <mergeCell ref="A14:A15"/>
    <mergeCell ref="B14:D15"/>
    <mergeCell ref="E14:E15"/>
    <mergeCell ref="F14:H15"/>
    <mergeCell ref="I14:I15"/>
    <mergeCell ref="J14:N15"/>
    <mergeCell ref="A16:N16"/>
    <mergeCell ref="B18:C18"/>
    <mergeCell ref="D18:H18"/>
    <mergeCell ref="J18:L18"/>
    <mergeCell ref="B19:C19"/>
    <mergeCell ref="D19:H19"/>
    <mergeCell ref="J19:L19"/>
    <mergeCell ref="B20:C20"/>
    <mergeCell ref="D20:H20"/>
    <mergeCell ref="J20:L20"/>
    <mergeCell ref="B21:C21"/>
    <mergeCell ref="D21:H21"/>
    <mergeCell ref="J21:L21"/>
    <mergeCell ref="B22:C22"/>
    <mergeCell ref="D22:H22"/>
    <mergeCell ref="J22:L22"/>
    <mergeCell ref="B23:C23"/>
    <mergeCell ref="D23:H23"/>
    <mergeCell ref="J23:L23"/>
    <mergeCell ref="B24:C24"/>
    <mergeCell ref="D24:H24"/>
    <mergeCell ref="J24:L24"/>
    <mergeCell ref="B25:C25"/>
    <mergeCell ref="D25:H25"/>
    <mergeCell ref="J25:L25"/>
  </mergeCells>
  <conditionalFormatting sqref="M10">
    <cfRule type="cellIs" dxfId="183" priority="65" operator="between">
      <formula>0</formula>
      <formula>4</formula>
    </cfRule>
    <cfRule type="cellIs" dxfId="182" priority="66" operator="between">
      <formula>5</formula>
      <formula>9</formula>
    </cfRule>
    <cfRule type="cellIs" dxfId="181" priority="67" operator="between">
      <formula>10</formula>
      <formula>15</formula>
    </cfRule>
    <cfRule type="cellIs" dxfId="180" priority="68" operator="between">
      <formula>16</formula>
      <formula>25</formula>
    </cfRule>
  </conditionalFormatting>
  <conditionalFormatting sqref="M10">
    <cfRule type="cellIs" dxfId="179" priority="61" operator="equal">
      <formula>"MODERATE"</formula>
    </cfRule>
    <cfRule type="cellIs" dxfId="178" priority="62" operator="equal">
      <formula>"MINOR"</formula>
    </cfRule>
    <cfRule type="cellIs" dxfId="177" priority="63" operator="equal">
      <formula>"HIGH"</formula>
    </cfRule>
    <cfRule type="cellIs" dxfId="176" priority="64" operator="equal">
      <formula>"LOW"</formula>
    </cfRule>
  </conditionalFormatting>
  <conditionalFormatting sqref="H11">
    <cfRule type="cellIs" dxfId="175" priority="57" operator="between">
      <formula>0</formula>
      <formula>4</formula>
    </cfRule>
    <cfRule type="cellIs" dxfId="174" priority="58" operator="between">
      <formula>5</formula>
      <formula>9</formula>
    </cfRule>
    <cfRule type="cellIs" dxfId="173" priority="59" operator="between">
      <formula>10</formula>
      <formula>15</formula>
    </cfRule>
    <cfRule type="cellIs" dxfId="172" priority="60" operator="between">
      <formula>16</formula>
      <formula>25</formula>
    </cfRule>
  </conditionalFormatting>
  <conditionalFormatting sqref="L11">
    <cfRule type="cellIs" dxfId="171" priority="53" operator="between">
      <formula>0</formula>
      <formula>4</formula>
    </cfRule>
    <cfRule type="cellIs" dxfId="170" priority="54" operator="between">
      <formula>5</formula>
      <formula>9</formula>
    </cfRule>
    <cfRule type="cellIs" dxfId="169" priority="55" operator="between">
      <formula>10</formula>
      <formula>15</formula>
    </cfRule>
    <cfRule type="cellIs" dxfId="168" priority="56" operator="between">
      <formula>16</formula>
      <formula>25</formula>
    </cfRule>
  </conditionalFormatting>
  <conditionalFormatting sqref="H13">
    <cfRule type="cellIs" dxfId="167" priority="45" operator="between">
      <formula>0</formula>
      <formula>4</formula>
    </cfRule>
    <cfRule type="cellIs" dxfId="166" priority="46" operator="between">
      <formula>5</formula>
      <formula>9</formula>
    </cfRule>
    <cfRule type="cellIs" dxfId="165" priority="47" operator="between">
      <formula>10</formula>
      <formula>15</formula>
    </cfRule>
    <cfRule type="cellIs" dxfId="164" priority="48" operator="between">
      <formula>16</formula>
      <formula>25</formula>
    </cfRule>
  </conditionalFormatting>
  <conditionalFormatting sqref="L13">
    <cfRule type="cellIs" dxfId="163" priority="41" operator="between">
      <formula>0</formula>
      <formula>4</formula>
    </cfRule>
    <cfRule type="cellIs" dxfId="162" priority="42" operator="between">
      <formula>5</formula>
      <formula>9</formula>
    </cfRule>
    <cfRule type="cellIs" dxfId="161" priority="43" operator="between">
      <formula>10</formula>
      <formula>15</formula>
    </cfRule>
    <cfRule type="cellIs" dxfId="160" priority="44" operator="between">
      <formula>16</formula>
      <formula>25</formula>
    </cfRule>
  </conditionalFormatting>
  <conditionalFormatting sqref="H12">
    <cfRule type="cellIs" dxfId="159" priority="33" operator="between">
      <formula>0</formula>
      <formula>4</formula>
    </cfRule>
    <cfRule type="cellIs" dxfId="158" priority="34" operator="between">
      <formula>5</formula>
      <formula>9</formula>
    </cfRule>
    <cfRule type="cellIs" dxfId="157" priority="35" operator="between">
      <formula>10</formula>
      <formula>15</formula>
    </cfRule>
    <cfRule type="cellIs" dxfId="156" priority="36" operator="between">
      <formula>16</formula>
      <formula>25</formula>
    </cfRule>
  </conditionalFormatting>
  <conditionalFormatting sqref="L12">
    <cfRule type="cellIs" dxfId="155" priority="29" operator="between">
      <formula>0</formula>
      <formula>4</formula>
    </cfRule>
    <cfRule type="cellIs" dxfId="154" priority="30" operator="between">
      <formula>5</formula>
      <formula>9</formula>
    </cfRule>
    <cfRule type="cellIs" dxfId="153" priority="31" operator="between">
      <formula>10</formula>
      <formula>15</formula>
    </cfRule>
    <cfRule type="cellIs" dxfId="152" priority="32" operator="between">
      <formula>16</formula>
      <formula>25</formula>
    </cfRule>
  </conditionalFormatting>
  <conditionalFormatting sqref="M11">
    <cfRule type="cellIs" dxfId="151" priority="17" operator="equal">
      <formula>"MODERATE"</formula>
    </cfRule>
    <cfRule type="cellIs" dxfId="150" priority="18" operator="equal">
      <formula>"MINOR"</formula>
    </cfRule>
    <cfRule type="cellIs" dxfId="149" priority="19" operator="equal">
      <formula>"HIGH"</formula>
    </cfRule>
    <cfRule type="cellIs" dxfId="148" priority="20" operator="equal">
      <formula>"LOW"</formula>
    </cfRule>
  </conditionalFormatting>
  <conditionalFormatting sqref="M11">
    <cfRule type="cellIs" dxfId="147" priority="21" operator="between">
      <formula>0</formula>
      <formula>4</formula>
    </cfRule>
    <cfRule type="cellIs" dxfId="146" priority="22" operator="between">
      <formula>5</formula>
      <formula>9</formula>
    </cfRule>
    <cfRule type="cellIs" dxfId="145" priority="23" operator="between">
      <formula>10</formula>
      <formula>15</formula>
    </cfRule>
    <cfRule type="cellIs" dxfId="144" priority="24" operator="between">
      <formula>16</formula>
      <formula>25</formula>
    </cfRule>
  </conditionalFormatting>
  <conditionalFormatting sqref="M12">
    <cfRule type="cellIs" dxfId="143" priority="9" operator="equal">
      <formula>"MODERATE"</formula>
    </cfRule>
    <cfRule type="cellIs" dxfId="142" priority="10" operator="equal">
      <formula>"MINOR"</formula>
    </cfRule>
    <cfRule type="cellIs" dxfId="141" priority="11" operator="equal">
      <formula>"HIGH"</formula>
    </cfRule>
    <cfRule type="cellIs" dxfId="140" priority="12" operator="equal">
      <formula>"LOW"</formula>
    </cfRule>
  </conditionalFormatting>
  <conditionalFormatting sqref="M12">
    <cfRule type="cellIs" dxfId="139" priority="13" operator="between">
      <formula>0</formula>
      <formula>4</formula>
    </cfRule>
    <cfRule type="cellIs" dxfId="138" priority="14" operator="between">
      <formula>5</formula>
      <formula>9</formula>
    </cfRule>
    <cfRule type="cellIs" dxfId="137" priority="15" operator="between">
      <formula>10</formula>
      <formula>15</formula>
    </cfRule>
    <cfRule type="cellIs" dxfId="136" priority="16" operator="between">
      <formula>16</formula>
      <formula>25</formula>
    </cfRule>
  </conditionalFormatting>
  <conditionalFormatting sqref="M13">
    <cfRule type="cellIs" dxfId="135" priority="1" operator="equal">
      <formula>"MODERATE"</formula>
    </cfRule>
    <cfRule type="cellIs" dxfId="134" priority="2" operator="equal">
      <formula>"MINOR"</formula>
    </cfRule>
    <cfRule type="cellIs" dxfId="133" priority="3" operator="equal">
      <formula>"HIGH"</formula>
    </cfRule>
    <cfRule type="cellIs" dxfId="132" priority="4" operator="equal">
      <formula>"LOW"</formula>
    </cfRule>
  </conditionalFormatting>
  <conditionalFormatting sqref="M13">
    <cfRule type="cellIs" dxfId="131" priority="5" operator="between">
      <formula>0</formula>
      <formula>4</formula>
    </cfRule>
    <cfRule type="cellIs" dxfId="130" priority="6" operator="between">
      <formula>5</formula>
      <formula>9</formula>
    </cfRule>
    <cfRule type="cellIs" dxfId="129" priority="7" operator="between">
      <formula>10</formula>
      <formula>15</formula>
    </cfRule>
    <cfRule type="cellIs" dxfId="128" priority="8" operator="between">
      <formula>16</formula>
      <formula>25</formula>
    </cfRule>
  </conditionalFormatting>
  <dataValidations count="2">
    <dataValidation type="list" allowBlank="1" showInputMessage="1" showErrorMessage="1" sqref="B3:B4">
      <formula1>$A$45:$A$46</formula1>
    </dataValidation>
    <dataValidation type="list" allowBlank="1" showInputMessage="1" showErrorMessage="1" sqref="I5:I6">
      <formula1>$C$45:$C$49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4"/>
  <sheetViews>
    <sheetView topLeftCell="E1" zoomScale="75" zoomScaleNormal="75" workbookViewId="0">
      <selection activeCell="M11" sqref="M11"/>
    </sheetView>
  </sheetViews>
  <sheetFormatPr defaultColWidth="9.140625" defaultRowHeight="16.5" x14ac:dyDescent="0.25"/>
  <cols>
    <col min="1" max="1" width="35.28515625" style="3" customWidth="1"/>
    <col min="2" max="2" width="21" style="3" customWidth="1"/>
    <col min="3" max="3" width="25.42578125" style="3" customWidth="1"/>
    <col min="4" max="4" width="37" style="3" customWidth="1"/>
    <col min="5" max="5" width="28" style="3" customWidth="1"/>
    <col min="6" max="6" width="12.7109375" style="3" bestFit="1" customWidth="1"/>
    <col min="7" max="7" width="12.85546875" style="3" customWidth="1"/>
    <col min="8" max="8" width="11.5703125" style="3" customWidth="1"/>
    <col min="9" max="9" width="54.42578125" style="3" customWidth="1"/>
    <col min="10" max="10" width="13.28515625" style="3" customWidth="1"/>
    <col min="11" max="11" width="11.7109375" style="3" customWidth="1"/>
    <col min="12" max="12" width="12.140625" style="3" customWidth="1"/>
    <col min="13" max="13" width="31.5703125" style="3" customWidth="1"/>
    <col min="14" max="14" width="50.570312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48"/>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88</v>
      </c>
      <c r="D3" s="252" t="s">
        <v>315</v>
      </c>
      <c r="E3" s="253"/>
      <c r="F3" s="253"/>
      <c r="G3" s="253"/>
      <c r="H3" s="254"/>
      <c r="I3" s="252" t="s">
        <v>316</v>
      </c>
      <c r="J3" s="253"/>
      <c r="K3" s="253"/>
      <c r="L3" s="253"/>
      <c r="M3" s="253"/>
      <c r="N3" s="254"/>
    </row>
    <row r="4" spans="1:35" ht="30.75" customHeight="1" thickBot="1" x14ac:dyDescent="0.3">
      <c r="A4" s="244"/>
      <c r="B4" s="247"/>
      <c r="C4" s="250"/>
      <c r="D4" s="32" t="s">
        <v>129</v>
      </c>
      <c r="E4" s="184" t="s">
        <v>317</v>
      </c>
      <c r="F4" s="184"/>
      <c r="G4" s="184"/>
      <c r="H4" s="184"/>
      <c r="I4" s="184"/>
      <c r="J4" s="184"/>
      <c r="K4" s="184"/>
      <c r="L4" s="184"/>
      <c r="M4" s="184"/>
      <c r="N4" s="175"/>
    </row>
    <row r="5" spans="1:35" ht="18" customHeight="1" x14ac:dyDescent="0.25">
      <c r="A5" s="244"/>
      <c r="B5" s="247"/>
      <c r="C5" s="250"/>
      <c r="D5" s="134" t="s">
        <v>130</v>
      </c>
      <c r="E5" s="255">
        <v>43620</v>
      </c>
      <c r="F5" s="257" t="s">
        <v>131</v>
      </c>
      <c r="G5" s="258"/>
      <c r="H5" s="259"/>
      <c r="I5" s="263" t="s">
        <v>132</v>
      </c>
      <c r="J5" s="219" t="s">
        <v>133</v>
      </c>
      <c r="K5" s="220"/>
      <c r="L5" s="220"/>
      <c r="M5" s="220"/>
      <c r="N5" s="221"/>
    </row>
    <row r="6" spans="1:35" ht="17.25" thickBot="1" x14ac:dyDescent="0.3">
      <c r="A6" s="245"/>
      <c r="B6" s="248"/>
      <c r="C6" s="251"/>
      <c r="D6" s="135"/>
      <c r="E6" s="256"/>
      <c r="F6" s="260"/>
      <c r="G6" s="261"/>
      <c r="H6" s="262"/>
      <c r="I6" s="256"/>
      <c r="J6" s="222"/>
      <c r="K6" s="222"/>
      <c r="L6" s="222"/>
      <c r="M6" s="222"/>
      <c r="N6" s="223"/>
    </row>
    <row r="7" spans="1:35" ht="2.25" customHeight="1" thickBot="1" x14ac:dyDescent="0.3">
      <c r="A7" s="224"/>
      <c r="B7" s="225"/>
      <c r="C7" s="226"/>
      <c r="D7" s="136"/>
      <c r="E7" s="136"/>
      <c r="F7" s="136"/>
      <c r="G7" s="136"/>
      <c r="H7" s="136"/>
      <c r="I7" s="136"/>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18" t="str">
        <f t="shared" ref="M10:M14" si="0">IF(L10&gt;15,"HIGH",IF(L10&gt;9,"MODERATE",IF(L10&gt;4,"MINOR",IF(L10&gt;0,"LOW",IF(L10&lt;1,"X")))))</f>
        <v>X</v>
      </c>
      <c r="N10" s="7"/>
      <c r="O10" s="1"/>
      <c r="P10" s="1"/>
      <c r="Q10" s="1"/>
      <c r="R10" s="1"/>
      <c r="S10" s="1"/>
      <c r="T10" s="1"/>
      <c r="U10" s="1"/>
      <c r="V10" s="1"/>
      <c r="W10" s="1"/>
      <c r="X10" s="1"/>
      <c r="Y10" s="1"/>
      <c r="Z10" s="1"/>
      <c r="AA10" s="1"/>
      <c r="AB10" s="1"/>
      <c r="AC10" s="1"/>
      <c r="AD10" s="1"/>
      <c r="AE10" s="1"/>
      <c r="AF10" s="1"/>
      <c r="AG10" s="1"/>
      <c r="AH10" s="1"/>
      <c r="AI10" s="1"/>
    </row>
    <row r="11" spans="1:35" ht="156.75" customHeight="1" thickBot="1" x14ac:dyDescent="0.3">
      <c r="A11" s="194" t="s">
        <v>286</v>
      </c>
      <c r="B11" s="195"/>
      <c r="C11" s="196"/>
      <c r="D11" s="25" t="s">
        <v>287</v>
      </c>
      <c r="E11" s="26" t="s">
        <v>288</v>
      </c>
      <c r="F11" s="4">
        <v>4</v>
      </c>
      <c r="G11" s="4">
        <v>5</v>
      </c>
      <c r="H11" s="122">
        <f t="shared" ref="H11:H14" si="1">F11*G11</f>
        <v>20</v>
      </c>
      <c r="I11" s="71" t="s">
        <v>289</v>
      </c>
      <c r="J11" s="4">
        <v>3</v>
      </c>
      <c r="K11" s="4">
        <v>5</v>
      </c>
      <c r="L11" s="80">
        <f t="shared" ref="L11:L18" si="2">J11*K11</f>
        <v>15</v>
      </c>
      <c r="M11" s="18" t="str">
        <f t="shared" si="0"/>
        <v>MODERATE</v>
      </c>
      <c r="N11" s="71" t="s">
        <v>290</v>
      </c>
      <c r="O11" s="1"/>
      <c r="P11" s="1"/>
      <c r="Q11" s="1"/>
      <c r="R11" s="1"/>
      <c r="S11" s="1"/>
      <c r="T11" s="1"/>
      <c r="U11" s="1"/>
      <c r="V11" s="1"/>
      <c r="W11" s="1"/>
      <c r="X11" s="1"/>
      <c r="Y11" s="1"/>
      <c r="Z11" s="1"/>
      <c r="AA11" s="1"/>
      <c r="AB11" s="1"/>
      <c r="AC11" s="1"/>
      <c r="AD11" s="1"/>
      <c r="AE11" s="1"/>
      <c r="AF11" s="1"/>
      <c r="AG11" s="1"/>
      <c r="AH11" s="1"/>
      <c r="AI11" s="1"/>
    </row>
    <row r="12" spans="1:35" ht="114" customHeight="1" thickBot="1" x14ac:dyDescent="0.3">
      <c r="A12" s="194" t="s">
        <v>291</v>
      </c>
      <c r="B12" s="195"/>
      <c r="C12" s="196"/>
      <c r="D12" s="25" t="s">
        <v>292</v>
      </c>
      <c r="E12" s="26" t="s">
        <v>293</v>
      </c>
      <c r="F12" s="4">
        <v>3</v>
      </c>
      <c r="G12" s="4">
        <v>5</v>
      </c>
      <c r="H12" s="80">
        <f t="shared" si="1"/>
        <v>15</v>
      </c>
      <c r="I12" s="26"/>
      <c r="J12" s="4">
        <v>3</v>
      </c>
      <c r="K12" s="4">
        <v>5</v>
      </c>
      <c r="L12" s="80">
        <f t="shared" si="2"/>
        <v>15</v>
      </c>
      <c r="M12" s="18" t="str">
        <f t="shared" si="0"/>
        <v>MODERATE</v>
      </c>
      <c r="N12" s="71" t="s">
        <v>294</v>
      </c>
      <c r="O12" s="1"/>
      <c r="P12" s="1"/>
      <c r="Q12" s="1"/>
      <c r="R12" s="1"/>
      <c r="S12" s="1"/>
      <c r="T12" s="1"/>
      <c r="U12" s="1"/>
      <c r="V12" s="1"/>
      <c r="W12" s="1"/>
      <c r="X12" s="1"/>
      <c r="Y12" s="1"/>
      <c r="Z12" s="1"/>
      <c r="AA12" s="1"/>
      <c r="AB12" s="1"/>
      <c r="AC12" s="1"/>
      <c r="AD12" s="1"/>
      <c r="AE12" s="1"/>
      <c r="AF12" s="1"/>
      <c r="AG12" s="1"/>
      <c r="AH12" s="1"/>
      <c r="AI12" s="1"/>
    </row>
    <row r="13" spans="1:35" ht="135" customHeight="1" thickBot="1" x14ac:dyDescent="0.3">
      <c r="A13" s="194" t="s">
        <v>295</v>
      </c>
      <c r="B13" s="195"/>
      <c r="C13" s="196"/>
      <c r="D13" s="25" t="s">
        <v>292</v>
      </c>
      <c r="E13" s="26" t="s">
        <v>296</v>
      </c>
      <c r="F13" s="4">
        <v>4</v>
      </c>
      <c r="G13" s="4">
        <v>5</v>
      </c>
      <c r="H13" s="80">
        <f t="shared" si="1"/>
        <v>20</v>
      </c>
      <c r="I13" s="71" t="s">
        <v>297</v>
      </c>
      <c r="J13" s="4">
        <v>2</v>
      </c>
      <c r="K13" s="4">
        <v>5</v>
      </c>
      <c r="L13" s="80">
        <f t="shared" si="2"/>
        <v>10</v>
      </c>
      <c r="M13" s="18" t="str">
        <f t="shared" si="0"/>
        <v>MODERATE</v>
      </c>
      <c r="N13" s="71" t="s">
        <v>298</v>
      </c>
      <c r="O13" s="1"/>
      <c r="P13" s="1"/>
      <c r="Q13" s="1"/>
      <c r="R13" s="1"/>
      <c r="S13" s="1"/>
      <c r="T13" s="1"/>
      <c r="U13" s="1"/>
      <c r="V13" s="1"/>
      <c r="W13" s="1"/>
      <c r="X13" s="1"/>
      <c r="Y13" s="1"/>
      <c r="Z13" s="1"/>
      <c r="AA13" s="1"/>
      <c r="AB13" s="1"/>
      <c r="AC13" s="1"/>
      <c r="AD13" s="1"/>
      <c r="AE13" s="1"/>
      <c r="AF13" s="1"/>
      <c r="AG13" s="1"/>
      <c r="AH13" s="1"/>
      <c r="AI13" s="1"/>
    </row>
    <row r="14" spans="1:35" ht="166.5" customHeight="1" thickBot="1" x14ac:dyDescent="0.3">
      <c r="A14" s="194" t="s">
        <v>86</v>
      </c>
      <c r="B14" s="195"/>
      <c r="C14" s="196"/>
      <c r="D14" s="25" t="s">
        <v>292</v>
      </c>
      <c r="E14" s="26" t="s">
        <v>299</v>
      </c>
      <c r="F14" s="4">
        <v>4</v>
      </c>
      <c r="G14" s="4">
        <v>5</v>
      </c>
      <c r="H14" s="80">
        <f t="shared" si="1"/>
        <v>20</v>
      </c>
      <c r="I14" s="71" t="s">
        <v>300</v>
      </c>
      <c r="J14" s="4">
        <v>4</v>
      </c>
      <c r="K14" s="4">
        <v>5</v>
      </c>
      <c r="L14" s="80">
        <f t="shared" si="2"/>
        <v>20</v>
      </c>
      <c r="M14" s="18" t="str">
        <f t="shared" si="0"/>
        <v>HIGH</v>
      </c>
      <c r="N14" s="71" t="s">
        <v>301</v>
      </c>
      <c r="O14" s="1"/>
      <c r="P14" s="1"/>
      <c r="Q14" s="1"/>
      <c r="R14" s="1"/>
      <c r="S14" s="1"/>
      <c r="T14" s="1"/>
      <c r="U14" s="1"/>
      <c r="V14" s="1"/>
      <c r="W14" s="1"/>
      <c r="X14" s="1"/>
      <c r="Y14" s="1"/>
      <c r="Z14" s="1"/>
      <c r="AA14" s="1"/>
      <c r="AB14" s="1"/>
      <c r="AC14" s="1"/>
      <c r="AD14" s="1"/>
      <c r="AE14" s="1"/>
      <c r="AF14" s="1"/>
      <c r="AG14" s="1"/>
      <c r="AH14" s="1"/>
      <c r="AI14" s="1"/>
    </row>
    <row r="15" spans="1:35" ht="166.5" customHeight="1" thickBot="1" x14ac:dyDescent="0.3">
      <c r="A15" s="194" t="s">
        <v>302</v>
      </c>
      <c r="B15" s="195"/>
      <c r="C15" s="196"/>
      <c r="D15" s="25" t="s">
        <v>292</v>
      </c>
      <c r="E15" s="26" t="s">
        <v>303</v>
      </c>
      <c r="F15" s="4">
        <v>4</v>
      </c>
      <c r="G15" s="4">
        <v>5</v>
      </c>
      <c r="H15" s="80">
        <f>F15*G15</f>
        <v>20</v>
      </c>
      <c r="I15" s="26"/>
      <c r="J15" s="4">
        <v>4</v>
      </c>
      <c r="K15" s="4">
        <v>5</v>
      </c>
      <c r="L15" s="80">
        <f t="shared" si="2"/>
        <v>20</v>
      </c>
      <c r="M15" s="18" t="str">
        <f>IF(L15&gt;15,"HIGH",IF(L15&gt;9,"MODERATE",IF(L15&gt;4,"MINOR",IF(L15&gt;0,"LOW",IF(L15&lt;1,"X")))))</f>
        <v>HIGH</v>
      </c>
      <c r="N15" s="71" t="s">
        <v>304</v>
      </c>
      <c r="O15" s="1"/>
      <c r="P15" s="1"/>
      <c r="Q15" s="1"/>
      <c r="R15" s="1"/>
      <c r="S15" s="1"/>
      <c r="T15" s="1"/>
      <c r="U15" s="1"/>
      <c r="V15" s="1"/>
      <c r="W15" s="1"/>
      <c r="X15" s="1"/>
      <c r="Y15" s="1"/>
      <c r="Z15" s="1"/>
      <c r="AA15" s="1"/>
      <c r="AB15" s="1"/>
      <c r="AC15" s="1"/>
      <c r="AD15" s="1"/>
      <c r="AE15" s="1"/>
      <c r="AF15" s="1"/>
      <c r="AG15" s="1"/>
      <c r="AH15" s="1"/>
      <c r="AI15" s="1"/>
    </row>
    <row r="16" spans="1:35" ht="166.5" customHeight="1" thickBot="1" x14ac:dyDescent="0.3">
      <c r="A16" s="194" t="s">
        <v>305</v>
      </c>
      <c r="B16" s="195"/>
      <c r="C16" s="196"/>
      <c r="D16" s="25" t="s">
        <v>292</v>
      </c>
      <c r="E16" s="26" t="s">
        <v>306</v>
      </c>
      <c r="F16" s="4">
        <v>4</v>
      </c>
      <c r="G16" s="4">
        <v>4</v>
      </c>
      <c r="H16" s="80">
        <f t="shared" ref="H16:H17" si="3">F16*G16</f>
        <v>16</v>
      </c>
      <c r="I16" s="71" t="s">
        <v>307</v>
      </c>
      <c r="J16" s="4">
        <v>2</v>
      </c>
      <c r="K16" s="4">
        <v>4</v>
      </c>
      <c r="L16" s="18">
        <f t="shared" si="2"/>
        <v>8</v>
      </c>
      <c r="M16" s="18" t="str">
        <f t="shared" ref="M16:M17" si="4">IF(L16&gt;15,"HIGH",IF(L16&gt;9,"MODERATE",IF(L16&gt;4,"MINOR",IF(L16&gt;0,"LOW",IF(L16&lt;1,"X")))))</f>
        <v>MINOR</v>
      </c>
      <c r="N16" s="26"/>
      <c r="O16" s="1"/>
      <c r="P16" s="1"/>
      <c r="Q16" s="1"/>
      <c r="R16" s="1"/>
      <c r="S16" s="1"/>
      <c r="T16" s="1"/>
      <c r="U16" s="1"/>
      <c r="V16" s="1"/>
      <c r="W16" s="1"/>
      <c r="X16" s="1"/>
      <c r="Y16" s="1"/>
      <c r="Z16" s="1"/>
      <c r="AA16" s="1"/>
      <c r="AB16" s="1"/>
      <c r="AC16" s="1"/>
      <c r="AD16" s="1"/>
      <c r="AE16" s="1"/>
      <c r="AF16" s="1"/>
      <c r="AG16" s="1"/>
      <c r="AH16" s="1"/>
      <c r="AI16" s="1"/>
    </row>
    <row r="17" spans="1:35" ht="166.5" customHeight="1" thickBot="1" x14ac:dyDescent="0.3">
      <c r="A17" s="194" t="s">
        <v>308</v>
      </c>
      <c r="B17" s="195"/>
      <c r="C17" s="196"/>
      <c r="D17" s="25" t="s">
        <v>292</v>
      </c>
      <c r="E17" s="26" t="s">
        <v>309</v>
      </c>
      <c r="F17" s="4">
        <v>4</v>
      </c>
      <c r="G17" s="4">
        <v>4</v>
      </c>
      <c r="H17" s="80">
        <f t="shared" si="3"/>
        <v>16</v>
      </c>
      <c r="I17" s="71" t="s">
        <v>310</v>
      </c>
      <c r="J17" s="4">
        <v>1</v>
      </c>
      <c r="K17" s="4">
        <v>4</v>
      </c>
      <c r="L17" s="18">
        <f t="shared" ref="L17" si="5">J17*K17</f>
        <v>4</v>
      </c>
      <c r="M17" s="18" t="str">
        <f t="shared" si="4"/>
        <v>LOW</v>
      </c>
      <c r="N17" s="26"/>
      <c r="O17" s="1"/>
      <c r="P17" s="1"/>
      <c r="Q17" s="1"/>
      <c r="R17" s="1"/>
      <c r="S17" s="1"/>
      <c r="T17" s="1"/>
      <c r="U17" s="1"/>
      <c r="V17" s="1"/>
      <c r="W17" s="1"/>
      <c r="X17" s="1"/>
      <c r="Y17" s="1"/>
      <c r="Z17" s="1"/>
      <c r="AA17" s="1"/>
      <c r="AB17" s="1"/>
      <c r="AC17" s="1"/>
      <c r="AD17" s="1"/>
      <c r="AE17" s="1"/>
      <c r="AF17" s="1"/>
      <c r="AG17" s="1"/>
      <c r="AH17" s="1"/>
      <c r="AI17" s="1"/>
    </row>
    <row r="18" spans="1:35" ht="112.5" customHeight="1" thickBot="1" x14ac:dyDescent="0.3">
      <c r="A18" s="194" t="s">
        <v>311</v>
      </c>
      <c r="B18" s="195"/>
      <c r="C18" s="196"/>
      <c r="D18" s="25" t="s">
        <v>292</v>
      </c>
      <c r="E18" s="26" t="s">
        <v>312</v>
      </c>
      <c r="F18" s="4">
        <v>4</v>
      </c>
      <c r="G18" s="4">
        <v>4</v>
      </c>
      <c r="H18" s="80">
        <f t="shared" ref="H18" si="6">F18*G18</f>
        <v>16</v>
      </c>
      <c r="I18" s="71" t="s">
        <v>313</v>
      </c>
      <c r="J18" s="4">
        <v>1</v>
      </c>
      <c r="K18" s="4">
        <v>4</v>
      </c>
      <c r="L18" s="18">
        <f t="shared" si="2"/>
        <v>4</v>
      </c>
      <c r="M18" s="18" t="str">
        <f t="shared" ref="M18" si="7">IF(L18&gt;15,"HIGH",IF(L18&gt;9,"MODERATE",IF(L18&gt;4,"MINOR",IF(L18&gt;0,"LOW",IF(L18&lt;1,"X")))))</f>
        <v>LOW</v>
      </c>
      <c r="N18" s="26"/>
      <c r="O18" s="1"/>
      <c r="P18" s="1"/>
      <c r="Q18" s="1"/>
      <c r="R18" s="1"/>
      <c r="S18" s="1"/>
      <c r="T18" s="1"/>
      <c r="U18" s="1"/>
      <c r="V18" s="1"/>
      <c r="W18" s="1"/>
      <c r="X18" s="1"/>
      <c r="Y18" s="1"/>
      <c r="Z18" s="1"/>
      <c r="AA18" s="1"/>
      <c r="AB18" s="1"/>
      <c r="AC18" s="1"/>
      <c r="AD18" s="1"/>
      <c r="AE18" s="1"/>
      <c r="AF18" s="1"/>
      <c r="AG18" s="1"/>
      <c r="AH18" s="1"/>
      <c r="AI18" s="1"/>
    </row>
    <row r="19" spans="1:35" ht="16.5" customHeight="1" x14ac:dyDescent="0.25">
      <c r="A19" s="264" t="s">
        <v>183</v>
      </c>
      <c r="B19" s="265" t="s">
        <v>314</v>
      </c>
      <c r="C19" s="265"/>
      <c r="D19" s="266"/>
      <c r="E19" s="264" t="s">
        <v>185</v>
      </c>
      <c r="F19" s="267">
        <v>43620</v>
      </c>
      <c r="G19" s="268"/>
      <c r="H19" s="269"/>
      <c r="I19" s="264" t="s">
        <v>186</v>
      </c>
      <c r="J19" s="270">
        <v>43986</v>
      </c>
      <c r="K19" s="268"/>
      <c r="L19" s="268"/>
      <c r="M19" s="268"/>
      <c r="N19" s="269"/>
      <c r="O19" s="1"/>
      <c r="P19" s="1"/>
      <c r="Q19" s="1"/>
      <c r="R19" s="1"/>
      <c r="S19" s="1"/>
      <c r="T19" s="1"/>
      <c r="U19" s="1"/>
      <c r="V19" s="1"/>
      <c r="W19" s="1"/>
      <c r="X19" s="1"/>
      <c r="Y19" s="1"/>
      <c r="Z19" s="1"/>
      <c r="AA19" s="1"/>
      <c r="AB19" s="1"/>
      <c r="AC19" s="1"/>
      <c r="AD19" s="1"/>
      <c r="AE19" s="1"/>
      <c r="AF19" s="1"/>
      <c r="AG19" s="1"/>
      <c r="AH19" s="1"/>
      <c r="AI19" s="1"/>
    </row>
    <row r="20" spans="1:35" ht="37.5" customHeight="1" thickBot="1" x14ac:dyDescent="0.3">
      <c r="A20" s="201"/>
      <c r="B20" s="204"/>
      <c r="C20" s="204"/>
      <c r="D20" s="205"/>
      <c r="E20" s="201"/>
      <c r="F20" s="209"/>
      <c r="G20" s="209"/>
      <c r="H20" s="210"/>
      <c r="I20" s="201"/>
      <c r="J20" s="212"/>
      <c r="K20" s="209"/>
      <c r="L20" s="209"/>
      <c r="M20" s="209"/>
      <c r="N20" s="210"/>
      <c r="O20" s="1"/>
      <c r="P20" s="1"/>
      <c r="Q20" s="1"/>
      <c r="R20" s="1"/>
      <c r="S20" s="1"/>
      <c r="T20" s="1"/>
      <c r="U20" s="1"/>
      <c r="V20" s="1"/>
      <c r="W20" s="1"/>
      <c r="X20" s="1"/>
      <c r="Y20" s="1"/>
      <c r="Z20" s="1"/>
      <c r="AA20" s="1"/>
      <c r="AB20" s="1"/>
      <c r="AC20" s="1"/>
      <c r="AD20" s="1"/>
      <c r="AE20" s="1"/>
      <c r="AF20" s="1"/>
      <c r="AG20" s="1"/>
      <c r="AH20" s="1"/>
      <c r="AI20" s="1"/>
    </row>
    <row r="21" spans="1:35" ht="37.5" customHeight="1" thickBot="1" x14ac:dyDescent="0.3">
      <c r="A21" s="213" t="s">
        <v>187</v>
      </c>
      <c r="B21" s="214"/>
      <c r="C21" s="214"/>
      <c r="D21" s="214"/>
      <c r="E21" s="214"/>
      <c r="F21" s="214"/>
      <c r="G21" s="214"/>
      <c r="H21" s="214"/>
      <c r="I21" s="214"/>
      <c r="J21" s="214"/>
      <c r="K21" s="214"/>
      <c r="L21" s="214"/>
      <c r="M21" s="214"/>
      <c r="N21" s="215"/>
      <c r="O21" s="1"/>
      <c r="P21" s="1"/>
      <c r="Q21" s="1"/>
      <c r="R21" s="1"/>
      <c r="S21" s="1"/>
      <c r="T21" s="1"/>
      <c r="U21" s="1"/>
      <c r="V21" s="1"/>
      <c r="W21" s="1"/>
      <c r="X21" s="1"/>
      <c r="Y21" s="1"/>
      <c r="Z21" s="1"/>
      <c r="AA21" s="1"/>
      <c r="AB21" s="1"/>
      <c r="AC21" s="1"/>
      <c r="AD21" s="1"/>
      <c r="AE21" s="1"/>
      <c r="AF21" s="1"/>
      <c r="AG21" s="1"/>
      <c r="AH21" s="1"/>
      <c r="AI21" s="1"/>
    </row>
    <row r="22" spans="1:35" s="34" customFormat="1" ht="53.25" customHeight="1" thickBot="1" x14ac:dyDescent="0.3">
      <c r="A22" s="35" t="s">
        <v>188</v>
      </c>
      <c r="B22" s="188" t="s">
        <v>189</v>
      </c>
      <c r="C22" s="189"/>
      <c r="D22" s="188" t="s">
        <v>190</v>
      </c>
      <c r="E22" s="190"/>
      <c r="F22" s="190"/>
      <c r="G22" s="190"/>
      <c r="H22" s="189"/>
      <c r="I22" s="35" t="s">
        <v>191</v>
      </c>
      <c r="J22" s="191"/>
      <c r="K22" s="192"/>
      <c r="L22" s="193"/>
      <c r="M22" s="36" t="s">
        <v>193</v>
      </c>
      <c r="N22" s="43" t="s">
        <v>194</v>
      </c>
      <c r="O22" s="33"/>
      <c r="P22" s="33"/>
      <c r="Q22" s="33"/>
      <c r="R22" s="33"/>
      <c r="S22" s="33"/>
      <c r="T22" s="33"/>
      <c r="U22" s="33"/>
      <c r="V22" s="33"/>
      <c r="W22" s="33"/>
      <c r="X22" s="33"/>
      <c r="Y22" s="33"/>
      <c r="Z22" s="33"/>
      <c r="AA22" s="33"/>
      <c r="AB22" s="33"/>
      <c r="AC22" s="33"/>
      <c r="AD22" s="33"/>
      <c r="AE22" s="33"/>
      <c r="AF22" s="33"/>
      <c r="AG22" s="33"/>
      <c r="AH22" s="33"/>
      <c r="AI22" s="33"/>
    </row>
    <row r="23" spans="1:35" ht="21.75" thickBot="1" x14ac:dyDescent="0.3">
      <c r="A23" s="42"/>
      <c r="B23" s="185"/>
      <c r="C23" s="186"/>
      <c r="D23" s="185"/>
      <c r="E23" s="187"/>
      <c r="F23" s="187"/>
      <c r="G23" s="187"/>
      <c r="H23" s="186"/>
      <c r="I23" s="42"/>
      <c r="J23" s="185"/>
      <c r="K23" s="187"/>
      <c r="L23" s="186"/>
      <c r="M23" s="142"/>
      <c r="N23" s="42"/>
      <c r="O23" s="1"/>
      <c r="P23" s="1"/>
      <c r="Q23" s="1"/>
      <c r="R23" s="1"/>
      <c r="S23" s="1"/>
      <c r="T23" s="1"/>
      <c r="U23" s="1"/>
      <c r="V23" s="1"/>
      <c r="W23" s="1"/>
      <c r="X23" s="1"/>
      <c r="Y23" s="1"/>
      <c r="Z23" s="1"/>
      <c r="AA23" s="1"/>
      <c r="AB23" s="1"/>
      <c r="AC23" s="1"/>
      <c r="AD23" s="1"/>
      <c r="AE23" s="1"/>
      <c r="AF23" s="1"/>
      <c r="AG23" s="1"/>
      <c r="AH23" s="1"/>
      <c r="AI23" s="1"/>
    </row>
    <row r="24" spans="1:35" ht="21.75" thickBot="1" x14ac:dyDescent="0.3">
      <c r="A24" s="42"/>
      <c r="B24" s="185"/>
      <c r="C24" s="186"/>
      <c r="D24" s="185"/>
      <c r="E24" s="187"/>
      <c r="F24" s="187"/>
      <c r="G24" s="187"/>
      <c r="H24" s="186"/>
      <c r="I24" s="42"/>
      <c r="J24" s="185"/>
      <c r="K24" s="187"/>
      <c r="L24" s="186"/>
      <c r="M24" s="142"/>
      <c r="N24" s="42"/>
      <c r="O24" s="1"/>
      <c r="P24" s="1"/>
      <c r="Q24" s="1"/>
      <c r="R24" s="1"/>
      <c r="S24" s="1"/>
      <c r="T24" s="1"/>
      <c r="U24" s="1"/>
      <c r="V24" s="1"/>
      <c r="W24" s="1"/>
      <c r="X24" s="1"/>
      <c r="Y24" s="1"/>
      <c r="Z24" s="1"/>
      <c r="AA24" s="1"/>
      <c r="AB24" s="1"/>
      <c r="AC24" s="1"/>
      <c r="AD24" s="1"/>
      <c r="AE24" s="1"/>
      <c r="AF24" s="1"/>
      <c r="AG24" s="1"/>
      <c r="AH24" s="1"/>
      <c r="AI24" s="1"/>
    </row>
    <row r="25" spans="1:35" ht="21.75" thickBot="1" x14ac:dyDescent="0.3">
      <c r="A25" s="42"/>
      <c r="B25" s="185"/>
      <c r="C25" s="186"/>
      <c r="D25" s="185"/>
      <c r="E25" s="187"/>
      <c r="F25" s="187"/>
      <c r="G25" s="187"/>
      <c r="H25" s="186"/>
      <c r="I25" s="42"/>
      <c r="J25" s="185"/>
      <c r="K25" s="187"/>
      <c r="L25" s="186"/>
      <c r="M25" s="142"/>
      <c r="N25" s="42"/>
      <c r="O25" s="1"/>
      <c r="P25" s="1"/>
      <c r="Q25" s="1"/>
      <c r="R25" s="1"/>
      <c r="S25" s="1"/>
      <c r="T25" s="1"/>
      <c r="U25" s="1"/>
      <c r="V25" s="1"/>
      <c r="W25" s="1"/>
      <c r="X25" s="1"/>
      <c r="Y25" s="1"/>
      <c r="Z25" s="1"/>
      <c r="AA25" s="1"/>
      <c r="AB25" s="1"/>
      <c r="AC25" s="1"/>
      <c r="AD25" s="1"/>
      <c r="AE25" s="1"/>
      <c r="AF25" s="1"/>
      <c r="AG25" s="1"/>
      <c r="AH25" s="1"/>
      <c r="AI25" s="1"/>
    </row>
    <row r="26" spans="1:35" ht="21.75" thickBot="1" x14ac:dyDescent="0.3">
      <c r="A26" s="42"/>
      <c r="B26" s="185"/>
      <c r="C26" s="186"/>
      <c r="D26" s="185"/>
      <c r="E26" s="187"/>
      <c r="F26" s="187"/>
      <c r="G26" s="187"/>
      <c r="H26" s="186"/>
      <c r="I26" s="42"/>
      <c r="J26" s="185"/>
      <c r="K26" s="187"/>
      <c r="L26" s="186"/>
      <c r="M26" s="142"/>
      <c r="N26" s="42"/>
      <c r="O26" s="1"/>
      <c r="P26" s="1"/>
      <c r="Q26" s="1"/>
      <c r="R26" s="1"/>
      <c r="S26" s="1"/>
      <c r="T26" s="1"/>
      <c r="U26" s="1"/>
      <c r="V26" s="1"/>
      <c r="W26" s="1"/>
      <c r="X26" s="1"/>
      <c r="Y26" s="1"/>
      <c r="Z26" s="1"/>
      <c r="AA26" s="1"/>
      <c r="AB26" s="1"/>
      <c r="AC26" s="1"/>
      <c r="AD26" s="1"/>
      <c r="AE26" s="1"/>
      <c r="AF26" s="1"/>
      <c r="AG26" s="1"/>
      <c r="AH26" s="1"/>
      <c r="AI26" s="1"/>
    </row>
    <row r="27" spans="1:35" ht="21.75" thickBot="1" x14ac:dyDescent="0.3">
      <c r="A27" s="42"/>
      <c r="B27" s="185"/>
      <c r="C27" s="186"/>
      <c r="D27" s="185"/>
      <c r="E27" s="187"/>
      <c r="F27" s="187"/>
      <c r="G27" s="187"/>
      <c r="H27" s="186"/>
      <c r="I27" s="42"/>
      <c r="J27" s="185"/>
      <c r="K27" s="187"/>
      <c r="L27" s="186"/>
      <c r="M27" s="142"/>
      <c r="N27" s="42"/>
      <c r="O27" s="1"/>
      <c r="P27" s="1"/>
      <c r="Q27" s="1"/>
      <c r="R27" s="1"/>
      <c r="S27" s="1"/>
      <c r="T27" s="1"/>
      <c r="U27" s="1"/>
      <c r="V27" s="1"/>
      <c r="W27" s="1"/>
      <c r="X27" s="1"/>
      <c r="Y27" s="1"/>
      <c r="Z27" s="1"/>
      <c r="AA27" s="1"/>
      <c r="AB27" s="1"/>
      <c r="AC27" s="1"/>
      <c r="AD27" s="1"/>
      <c r="AE27" s="1"/>
      <c r="AF27" s="1"/>
      <c r="AG27" s="1"/>
      <c r="AH27" s="1"/>
      <c r="AI27" s="1"/>
    </row>
    <row r="28" spans="1:35" ht="21.75" thickBot="1" x14ac:dyDescent="0.3">
      <c r="A28" s="42"/>
      <c r="B28" s="185"/>
      <c r="C28" s="186"/>
      <c r="D28" s="185"/>
      <c r="E28" s="187"/>
      <c r="F28" s="187"/>
      <c r="G28" s="187"/>
      <c r="H28" s="186"/>
      <c r="I28" s="42"/>
      <c r="J28" s="185"/>
      <c r="K28" s="187"/>
      <c r="L28" s="186"/>
      <c r="M28" s="142"/>
      <c r="N28" s="42"/>
      <c r="O28" s="1"/>
      <c r="P28" s="1"/>
      <c r="Q28" s="1"/>
      <c r="R28" s="1"/>
      <c r="S28" s="1"/>
      <c r="T28" s="1"/>
      <c r="U28" s="1"/>
      <c r="V28" s="1"/>
      <c r="W28" s="1"/>
      <c r="X28" s="1"/>
      <c r="Y28" s="1"/>
      <c r="Z28" s="1"/>
      <c r="AA28" s="1"/>
      <c r="AB28" s="1"/>
      <c r="AC28" s="1"/>
      <c r="AD28" s="1"/>
      <c r="AE28" s="1"/>
      <c r="AF28" s="1"/>
      <c r="AG28" s="1"/>
      <c r="AH28" s="1"/>
      <c r="AI28" s="1"/>
    </row>
    <row r="29" spans="1:35" ht="21.75" thickBot="1" x14ac:dyDescent="0.3">
      <c r="A29" s="42"/>
      <c r="B29" s="185"/>
      <c r="C29" s="186"/>
      <c r="D29" s="185"/>
      <c r="E29" s="187"/>
      <c r="F29" s="187"/>
      <c r="G29" s="187"/>
      <c r="H29" s="186"/>
      <c r="I29" s="42"/>
      <c r="J29" s="185"/>
      <c r="K29" s="187"/>
      <c r="L29" s="186"/>
      <c r="M29" s="142"/>
      <c r="N29" s="42"/>
      <c r="O29" s="1"/>
      <c r="P29" s="1"/>
      <c r="Q29" s="1"/>
      <c r="R29" s="1"/>
      <c r="S29" s="1"/>
      <c r="T29" s="1"/>
      <c r="U29" s="1"/>
      <c r="V29" s="1"/>
      <c r="W29" s="1"/>
      <c r="X29" s="1"/>
      <c r="Y29" s="1"/>
      <c r="Z29" s="1"/>
      <c r="AA29" s="1"/>
      <c r="AB29" s="1"/>
      <c r="AC29" s="1"/>
      <c r="AD29" s="1"/>
      <c r="AE29" s="1"/>
      <c r="AF29" s="1"/>
      <c r="AG29" s="1"/>
      <c r="AH29" s="1"/>
      <c r="AI29" s="1"/>
    </row>
    <row r="30" spans="1:35" ht="21.75" thickBot="1" x14ac:dyDescent="0.3">
      <c r="A30" s="42"/>
      <c r="B30" s="185"/>
      <c r="C30" s="186"/>
      <c r="D30" s="185"/>
      <c r="E30" s="187"/>
      <c r="F30" s="187"/>
      <c r="G30" s="187"/>
      <c r="H30" s="186"/>
      <c r="I30" s="42"/>
      <c r="J30" s="185"/>
      <c r="K30" s="187"/>
      <c r="L30" s="186"/>
      <c r="M30" s="142"/>
      <c r="N30" s="42"/>
      <c r="O30" s="1"/>
      <c r="P30" s="1"/>
      <c r="Q30" s="1"/>
      <c r="R30" s="1"/>
      <c r="S30" s="1"/>
      <c r="T30" s="1"/>
      <c r="U30" s="1"/>
      <c r="V30" s="1"/>
      <c r="W30" s="1"/>
      <c r="X30" s="1"/>
      <c r="Y30" s="1"/>
      <c r="Z30" s="1"/>
      <c r="AA30" s="1"/>
      <c r="AB30" s="1"/>
      <c r="AC30" s="1"/>
      <c r="AD30" s="1"/>
      <c r="AE30" s="1"/>
      <c r="AF30" s="1"/>
      <c r="AG30" s="1"/>
      <c r="AH30" s="1"/>
      <c r="AI30" s="1"/>
    </row>
    <row r="31" spans="1:35" x14ac:dyDescent="0.25">
      <c r="A31" s="37"/>
      <c r="B31" s="37"/>
      <c r="C31" s="37"/>
      <c r="D31" s="37"/>
      <c r="E31" s="37"/>
      <c r="F31" s="37"/>
      <c r="G31" s="37"/>
      <c r="H31" s="37"/>
      <c r="I31" s="37"/>
      <c r="J31" s="37"/>
      <c r="K31" s="37"/>
      <c r="L31" s="37"/>
      <c r="M31" s="37"/>
      <c r="N31" s="37"/>
      <c r="O31" s="1"/>
      <c r="P31" s="1"/>
      <c r="Q31" s="1"/>
      <c r="R31" s="1"/>
      <c r="S31" s="1"/>
      <c r="T31" s="1"/>
      <c r="U31" s="1"/>
      <c r="V31" s="1"/>
      <c r="W31" s="1"/>
      <c r="X31" s="1"/>
      <c r="Y31" s="1"/>
      <c r="Z31" s="1"/>
      <c r="AA31" s="1"/>
      <c r="AB31" s="1"/>
      <c r="AC31" s="1"/>
      <c r="AD31" s="1"/>
      <c r="AE31" s="1"/>
      <c r="AF31" s="1"/>
      <c r="AG31" s="1"/>
      <c r="AH31" s="1"/>
      <c r="AI31" s="1"/>
    </row>
    <row r="32" spans="1:35" x14ac:dyDescent="0.25">
      <c r="A32" s="37"/>
      <c r="B32" s="37"/>
      <c r="C32" s="37"/>
      <c r="D32" s="37"/>
      <c r="E32" s="37"/>
      <c r="F32" s="37"/>
      <c r="G32" s="37"/>
      <c r="H32" s="37"/>
      <c r="I32" s="37"/>
      <c r="J32" s="37"/>
      <c r="K32" s="37"/>
      <c r="L32" s="37"/>
      <c r="M32" s="37"/>
      <c r="N32" s="37"/>
      <c r="O32" s="1"/>
      <c r="P32" s="1"/>
      <c r="Q32" s="1"/>
      <c r="R32" s="1"/>
      <c r="S32" s="1"/>
      <c r="T32" s="1"/>
      <c r="U32" s="1"/>
      <c r="V32" s="1"/>
      <c r="W32" s="1"/>
      <c r="X32" s="1"/>
      <c r="Y32" s="1"/>
      <c r="Z32" s="1"/>
      <c r="AA32" s="1"/>
      <c r="AB32" s="1"/>
      <c r="AC32" s="1"/>
      <c r="AD32" s="1"/>
      <c r="AE32" s="1"/>
      <c r="AF32" s="1"/>
      <c r="AG32" s="1"/>
      <c r="AH32" s="1"/>
      <c r="AI32" s="1"/>
    </row>
    <row r="33" spans="1:35" x14ac:dyDescent="0.25">
      <c r="A33" s="37"/>
      <c r="B33" s="37"/>
      <c r="C33" s="37"/>
      <c r="D33" s="37"/>
      <c r="E33" s="37"/>
      <c r="F33" s="37"/>
      <c r="G33" s="37"/>
      <c r="H33" s="37"/>
      <c r="I33" s="37"/>
      <c r="J33" s="37"/>
      <c r="K33" s="37"/>
      <c r="L33" s="37"/>
      <c r="M33" s="37"/>
      <c r="N33" s="37"/>
      <c r="O33" s="1"/>
      <c r="P33" s="1"/>
      <c r="Q33" s="1"/>
      <c r="R33" s="1"/>
      <c r="S33" s="1"/>
      <c r="T33" s="1"/>
      <c r="U33" s="1"/>
      <c r="V33" s="1"/>
      <c r="W33" s="1"/>
      <c r="X33" s="1"/>
      <c r="Y33" s="1"/>
      <c r="Z33" s="1"/>
      <c r="AA33" s="1"/>
      <c r="AB33" s="1"/>
      <c r="AC33" s="1"/>
      <c r="AD33" s="1"/>
      <c r="AE33" s="1"/>
      <c r="AF33" s="1"/>
      <c r="AG33" s="1"/>
      <c r="AH33" s="1"/>
      <c r="AI33" s="1"/>
    </row>
    <row r="34" spans="1:35" x14ac:dyDescent="0.25">
      <c r="A34" s="37"/>
      <c r="B34" s="37"/>
      <c r="C34" s="37"/>
      <c r="D34" s="37"/>
      <c r="E34" s="37"/>
      <c r="F34" s="37"/>
      <c r="G34" s="37"/>
      <c r="H34" s="37"/>
      <c r="I34" s="37"/>
      <c r="J34" s="37"/>
      <c r="K34" s="37"/>
      <c r="L34" s="37"/>
      <c r="M34" s="37"/>
      <c r="N34" s="37"/>
      <c r="O34" s="1"/>
      <c r="P34" s="1"/>
      <c r="Q34" s="1"/>
      <c r="R34" s="1"/>
      <c r="S34" s="1"/>
      <c r="T34" s="1"/>
      <c r="U34" s="1"/>
      <c r="V34" s="1"/>
      <c r="W34" s="1"/>
      <c r="X34" s="1"/>
      <c r="Y34" s="1"/>
      <c r="Z34" s="1"/>
      <c r="AA34" s="1"/>
      <c r="AB34" s="1"/>
      <c r="AC34" s="1"/>
      <c r="AD34" s="1"/>
      <c r="AE34" s="1"/>
      <c r="AF34" s="1"/>
      <c r="AG34" s="1"/>
      <c r="AH34" s="1"/>
      <c r="AI34" s="1"/>
    </row>
    <row r="35" spans="1:35"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row>
    <row r="36" spans="1:35"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row>
    <row r="37" spans="1:3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row>
    <row r="38" spans="1:3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x14ac:dyDescent="0.25">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x14ac:dyDescent="0.25">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x14ac:dyDescent="0.25">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idden="1" x14ac:dyDescent="0.25">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idden="1" x14ac:dyDescent="0.25">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idden="1" x14ac:dyDescent="0.25">
      <c r="A50" s="3" t="s">
        <v>127</v>
      </c>
      <c r="C50" s="1" t="s">
        <v>132</v>
      </c>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idden="1" x14ac:dyDescent="0.25">
      <c r="A51" s="3" t="s">
        <v>195</v>
      </c>
      <c r="C51" s="1" t="s">
        <v>196</v>
      </c>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idden="1" x14ac:dyDescent="0.25">
      <c r="C52" s="1" t="s">
        <v>197</v>
      </c>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idden="1" x14ac:dyDescent="0.25">
      <c r="C53" s="1" t="s">
        <v>198</v>
      </c>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idden="1" x14ac:dyDescent="0.25">
      <c r="C54" s="1" t="s">
        <v>199</v>
      </c>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idden="1" x14ac:dyDescent="0.25">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idden="1" x14ac:dyDescent="0.25">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x14ac:dyDescent="0.25">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3:35" x14ac:dyDescent="0.25">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3:35" x14ac:dyDescent="0.25">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3:35" x14ac:dyDescent="0.25">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3:35" x14ac:dyDescent="0.25">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3:35" x14ac:dyDescent="0.25">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sheetData>
  <mergeCells count="62">
    <mergeCell ref="B29:C29"/>
    <mergeCell ref="D29:H29"/>
    <mergeCell ref="J29:L29"/>
    <mergeCell ref="B30:C30"/>
    <mergeCell ref="D30:H30"/>
    <mergeCell ref="J30:L30"/>
    <mergeCell ref="B27:C27"/>
    <mergeCell ref="D27:H27"/>
    <mergeCell ref="J27:L27"/>
    <mergeCell ref="B28:C28"/>
    <mergeCell ref="D28:H28"/>
    <mergeCell ref="J28:L28"/>
    <mergeCell ref="B25:C25"/>
    <mergeCell ref="D25:H25"/>
    <mergeCell ref="J25:L25"/>
    <mergeCell ref="B26:C26"/>
    <mergeCell ref="D26:H26"/>
    <mergeCell ref="J26:L26"/>
    <mergeCell ref="B23:C23"/>
    <mergeCell ref="D23:H23"/>
    <mergeCell ref="J23:L23"/>
    <mergeCell ref="B24:C24"/>
    <mergeCell ref="D24:H24"/>
    <mergeCell ref="J24:L24"/>
    <mergeCell ref="F19:H20"/>
    <mergeCell ref="I19:I20"/>
    <mergeCell ref="J19:N20"/>
    <mergeCell ref="A21:N21"/>
    <mergeCell ref="B22:C22"/>
    <mergeCell ref="D22:H22"/>
    <mergeCell ref="J22:L22"/>
    <mergeCell ref="E19:E20"/>
    <mergeCell ref="A14:C14"/>
    <mergeCell ref="A15:C15"/>
    <mergeCell ref="A19:A20"/>
    <mergeCell ref="B19:D20"/>
    <mergeCell ref="A12:C12"/>
    <mergeCell ref="A13:C13"/>
    <mergeCell ref="A18:C18"/>
    <mergeCell ref="A16:C16"/>
    <mergeCell ref="A17:C17"/>
    <mergeCell ref="I8:I9"/>
    <mergeCell ref="J8:L8"/>
    <mergeCell ref="M8:M9"/>
    <mergeCell ref="N8:N9"/>
    <mergeCell ref="A11:C11"/>
    <mergeCell ref="A7:C7"/>
    <mergeCell ref="A8:C9"/>
    <mergeCell ref="D8:D9"/>
    <mergeCell ref="E8:E9"/>
    <mergeCell ref="F8:H8"/>
    <mergeCell ref="A1:M1"/>
    <mergeCell ref="A3:A6"/>
    <mergeCell ref="B3:B6"/>
    <mergeCell ref="C3:C6"/>
    <mergeCell ref="D3:H3"/>
    <mergeCell ref="I3:N3"/>
    <mergeCell ref="E4:N4"/>
    <mergeCell ref="E5:E6"/>
    <mergeCell ref="F5:H6"/>
    <mergeCell ref="I5:I6"/>
    <mergeCell ref="J5:N6"/>
  </mergeCells>
  <conditionalFormatting sqref="M10">
    <cfRule type="cellIs" dxfId="127" priority="173" operator="between">
      <formula>0</formula>
      <formula>4</formula>
    </cfRule>
    <cfRule type="cellIs" dxfId="126" priority="174" operator="between">
      <formula>5</formula>
      <formula>9</formula>
    </cfRule>
    <cfRule type="cellIs" dxfId="125" priority="175" operator="between">
      <formula>10</formula>
      <formula>15</formula>
    </cfRule>
    <cfRule type="cellIs" dxfId="124" priority="176" operator="between">
      <formula>16</formula>
      <formula>25</formula>
    </cfRule>
  </conditionalFormatting>
  <conditionalFormatting sqref="M10">
    <cfRule type="cellIs" dxfId="123" priority="169" operator="equal">
      <formula>"MODERATE"</formula>
    </cfRule>
    <cfRule type="cellIs" dxfId="122" priority="170" operator="equal">
      <formula>"MINOR"</formula>
    </cfRule>
    <cfRule type="cellIs" dxfId="121" priority="171" operator="equal">
      <formula>"HIGH"</formula>
    </cfRule>
    <cfRule type="cellIs" dxfId="120" priority="172" operator="equal">
      <formula>"LOW"</formula>
    </cfRule>
  </conditionalFormatting>
  <conditionalFormatting sqref="H12">
    <cfRule type="cellIs" dxfId="119" priority="105" operator="between">
      <formula>0</formula>
      <formula>4</formula>
    </cfRule>
    <cfRule type="cellIs" dxfId="118" priority="106" operator="between">
      <formula>5</formula>
      <formula>9</formula>
    </cfRule>
    <cfRule type="cellIs" dxfId="117" priority="107" operator="between">
      <formula>10</formula>
      <formula>15</formula>
    </cfRule>
    <cfRule type="cellIs" dxfId="116" priority="108" operator="between">
      <formula>16</formula>
      <formula>25</formula>
    </cfRule>
  </conditionalFormatting>
  <conditionalFormatting sqref="L13:M13">
    <cfRule type="cellIs" dxfId="115" priority="89" operator="between">
      <formula>0</formula>
      <formula>4</formula>
    </cfRule>
    <cfRule type="cellIs" dxfId="114" priority="90" operator="between">
      <formula>5</formula>
      <formula>9</formula>
    </cfRule>
    <cfRule type="cellIs" dxfId="113" priority="91" operator="between">
      <formula>10</formula>
      <formula>15</formula>
    </cfRule>
    <cfRule type="cellIs" dxfId="112" priority="92" operator="between">
      <formula>16</formula>
      <formula>25</formula>
    </cfRule>
  </conditionalFormatting>
  <conditionalFormatting sqref="H13">
    <cfRule type="cellIs" dxfId="111" priority="93" operator="between">
      <formula>0</formula>
      <formula>4</formula>
    </cfRule>
    <cfRule type="cellIs" dxfId="110" priority="94" operator="between">
      <formula>5</formula>
      <formula>9</formula>
    </cfRule>
    <cfRule type="cellIs" dxfId="109" priority="95" operator="between">
      <formula>10</formula>
      <formula>15</formula>
    </cfRule>
    <cfRule type="cellIs" dxfId="108" priority="96" operator="between">
      <formula>16</formula>
      <formula>25</formula>
    </cfRule>
  </conditionalFormatting>
  <conditionalFormatting sqref="L12:M12">
    <cfRule type="cellIs" dxfId="107" priority="101" operator="between">
      <formula>0</formula>
      <formula>4</formula>
    </cfRule>
    <cfRule type="cellIs" dxfId="106" priority="102" operator="between">
      <formula>5</formula>
      <formula>9</formula>
    </cfRule>
    <cfRule type="cellIs" dxfId="105" priority="103" operator="between">
      <formula>10</formula>
      <formula>15</formula>
    </cfRule>
    <cfRule type="cellIs" dxfId="104" priority="104" operator="between">
      <formula>16</formula>
      <formula>25</formula>
    </cfRule>
  </conditionalFormatting>
  <conditionalFormatting sqref="H11">
    <cfRule type="cellIs" dxfId="103" priority="117" operator="between">
      <formula>0</formula>
      <formula>4</formula>
    </cfRule>
    <cfRule type="cellIs" dxfId="102" priority="118" operator="between">
      <formula>5</formula>
      <formula>9</formula>
    </cfRule>
    <cfRule type="cellIs" dxfId="101" priority="119" operator="between">
      <formula>10</formula>
      <formula>15</formula>
    </cfRule>
    <cfRule type="cellIs" dxfId="100" priority="120" operator="between">
      <formula>16</formula>
      <formula>25</formula>
    </cfRule>
  </conditionalFormatting>
  <conditionalFormatting sqref="M11">
    <cfRule type="cellIs" dxfId="99" priority="109" operator="equal">
      <formula>"MODERATE"</formula>
    </cfRule>
    <cfRule type="cellIs" dxfId="98" priority="110" operator="equal">
      <formula>"MINOR"</formula>
    </cfRule>
    <cfRule type="cellIs" dxfId="97" priority="111" operator="equal">
      <formula>"HIGH"</formula>
    </cfRule>
    <cfRule type="cellIs" dxfId="96" priority="112" operator="equal">
      <formula>"LOW"</formula>
    </cfRule>
  </conditionalFormatting>
  <conditionalFormatting sqref="L11:M11">
    <cfRule type="cellIs" dxfId="95" priority="113" operator="between">
      <formula>0</formula>
      <formula>4</formula>
    </cfRule>
    <cfRule type="cellIs" dxfId="94" priority="114" operator="between">
      <formula>5</formula>
      <formula>9</formula>
    </cfRule>
    <cfRule type="cellIs" dxfId="93" priority="115" operator="between">
      <formula>10</formula>
      <formula>15</formula>
    </cfRule>
    <cfRule type="cellIs" dxfId="92" priority="116" operator="between">
      <formula>16</formula>
      <formula>25</formula>
    </cfRule>
  </conditionalFormatting>
  <conditionalFormatting sqref="H14:H15">
    <cfRule type="cellIs" dxfId="91" priority="81" operator="between">
      <formula>0</formula>
      <formula>4</formula>
    </cfRule>
    <cfRule type="cellIs" dxfId="90" priority="82" operator="between">
      <formula>5</formula>
      <formula>9</formula>
    </cfRule>
    <cfRule type="cellIs" dxfId="89" priority="83" operator="between">
      <formula>10</formula>
      <formula>15</formula>
    </cfRule>
    <cfRule type="cellIs" dxfId="88" priority="84" operator="between">
      <formula>16</formula>
      <formula>25</formula>
    </cfRule>
  </conditionalFormatting>
  <conditionalFormatting sqref="L14:M15">
    <cfRule type="cellIs" dxfId="87" priority="77" operator="between">
      <formula>0</formula>
      <formula>4</formula>
    </cfRule>
    <cfRule type="cellIs" dxfId="86" priority="78" operator="between">
      <formula>5</formula>
      <formula>9</formula>
    </cfRule>
    <cfRule type="cellIs" dxfId="85" priority="79" operator="between">
      <formula>10</formula>
      <formula>15</formula>
    </cfRule>
    <cfRule type="cellIs" dxfId="84" priority="80" operator="between">
      <formula>16</formula>
      <formula>25</formula>
    </cfRule>
  </conditionalFormatting>
  <conditionalFormatting sqref="M14:M15">
    <cfRule type="cellIs" dxfId="83" priority="73" operator="equal">
      <formula>"MODERATE"</formula>
    </cfRule>
    <cfRule type="cellIs" dxfId="82" priority="74" operator="equal">
      <formula>"MINOR"</formula>
    </cfRule>
    <cfRule type="cellIs" dxfId="81" priority="75" operator="equal">
      <formula>"HIGH"</formula>
    </cfRule>
    <cfRule type="cellIs" dxfId="80" priority="76" operator="equal">
      <formula>"LOW"</formula>
    </cfRule>
  </conditionalFormatting>
  <conditionalFormatting sqref="H15">
    <cfRule type="cellIs" dxfId="79" priority="69" operator="between">
      <formula>0</formula>
      <formula>4</formula>
    </cfRule>
    <cfRule type="cellIs" dxfId="78" priority="70" operator="between">
      <formula>5</formula>
      <formula>9</formula>
    </cfRule>
    <cfRule type="cellIs" dxfId="77" priority="71" operator="between">
      <formula>10</formula>
      <formula>15</formula>
    </cfRule>
    <cfRule type="cellIs" dxfId="76" priority="72" operator="between">
      <formula>16</formula>
      <formula>25</formula>
    </cfRule>
  </conditionalFormatting>
  <conditionalFormatting sqref="L15:M15">
    <cfRule type="cellIs" dxfId="75" priority="65" operator="between">
      <formula>0</formula>
      <formula>4</formula>
    </cfRule>
    <cfRule type="cellIs" dxfId="74" priority="66" operator="between">
      <formula>5</formula>
      <formula>9</formula>
    </cfRule>
    <cfRule type="cellIs" dxfId="73" priority="67" operator="between">
      <formula>10</formula>
      <formula>15</formula>
    </cfRule>
    <cfRule type="cellIs" dxfId="72" priority="68" operator="between">
      <formula>16</formula>
      <formula>25</formula>
    </cfRule>
  </conditionalFormatting>
  <conditionalFormatting sqref="M12">
    <cfRule type="cellIs" dxfId="71" priority="97" operator="equal">
      <formula>"MODERATE"</formula>
    </cfRule>
    <cfRule type="cellIs" dxfId="70" priority="98" operator="equal">
      <formula>"MINOR"</formula>
    </cfRule>
    <cfRule type="cellIs" dxfId="69" priority="99" operator="equal">
      <formula>"HIGH"</formula>
    </cfRule>
    <cfRule type="cellIs" dxfId="68" priority="100" operator="equal">
      <formula>"LOW"</formula>
    </cfRule>
  </conditionalFormatting>
  <conditionalFormatting sqref="M13">
    <cfRule type="cellIs" dxfId="67" priority="85" operator="equal">
      <formula>"MODERATE"</formula>
    </cfRule>
    <cfRule type="cellIs" dxfId="66" priority="86" operator="equal">
      <formula>"MINOR"</formula>
    </cfRule>
    <cfRule type="cellIs" dxfId="65" priority="87" operator="equal">
      <formula>"HIGH"</formula>
    </cfRule>
    <cfRule type="cellIs" dxfId="64" priority="88" operator="equal">
      <formula>"LOW"</formula>
    </cfRule>
  </conditionalFormatting>
  <conditionalFormatting sqref="H18">
    <cfRule type="cellIs" dxfId="63" priority="33" operator="between">
      <formula>0</formula>
      <formula>4</formula>
    </cfRule>
    <cfRule type="cellIs" dxfId="62" priority="34" operator="between">
      <formula>5</formula>
      <formula>9</formula>
    </cfRule>
    <cfRule type="cellIs" dxfId="61" priority="35" operator="between">
      <formula>10</formula>
      <formula>15</formula>
    </cfRule>
    <cfRule type="cellIs" dxfId="60" priority="36" operator="between">
      <formula>16</formula>
      <formula>25</formula>
    </cfRule>
  </conditionalFormatting>
  <conditionalFormatting sqref="M15">
    <cfRule type="cellIs" dxfId="59" priority="61" operator="equal">
      <formula>"MODERATE"</formula>
    </cfRule>
    <cfRule type="cellIs" dxfId="58" priority="62" operator="equal">
      <formula>"MINOR"</formula>
    </cfRule>
    <cfRule type="cellIs" dxfId="57" priority="63" operator="equal">
      <formula>"HIGH"</formula>
    </cfRule>
    <cfRule type="cellIs" dxfId="56" priority="64" operator="equal">
      <formula>"LOW"</formula>
    </cfRule>
  </conditionalFormatting>
  <conditionalFormatting sqref="L18:M18">
    <cfRule type="cellIs" dxfId="55" priority="29" operator="between">
      <formula>0</formula>
      <formula>4</formula>
    </cfRule>
    <cfRule type="cellIs" dxfId="54" priority="30" operator="between">
      <formula>5</formula>
      <formula>9</formula>
    </cfRule>
    <cfRule type="cellIs" dxfId="53" priority="31" operator="between">
      <formula>10</formula>
      <formula>15</formula>
    </cfRule>
    <cfRule type="cellIs" dxfId="52" priority="32" operator="between">
      <formula>16</formula>
      <formula>25</formula>
    </cfRule>
  </conditionalFormatting>
  <conditionalFormatting sqref="M18">
    <cfRule type="cellIs" dxfId="51" priority="25" operator="equal">
      <formula>"MODERATE"</formula>
    </cfRule>
    <cfRule type="cellIs" dxfId="50" priority="26" operator="equal">
      <formula>"MINOR"</formula>
    </cfRule>
    <cfRule type="cellIs" dxfId="49" priority="27" operator="equal">
      <formula>"HIGH"</formula>
    </cfRule>
    <cfRule type="cellIs" dxfId="48" priority="28" operator="equal">
      <formula>"LOW"</formula>
    </cfRule>
  </conditionalFormatting>
  <conditionalFormatting sqref="H16">
    <cfRule type="cellIs" dxfId="47" priority="21" operator="between">
      <formula>0</formula>
      <formula>4</formula>
    </cfRule>
    <cfRule type="cellIs" dxfId="46" priority="22" operator="between">
      <formula>5</formula>
      <formula>9</formula>
    </cfRule>
    <cfRule type="cellIs" dxfId="45" priority="23" operator="between">
      <formula>10</formula>
      <formula>15</formula>
    </cfRule>
    <cfRule type="cellIs" dxfId="44" priority="24" operator="between">
      <formula>16</formula>
      <formula>25</formula>
    </cfRule>
  </conditionalFormatting>
  <conditionalFormatting sqref="L16:M16">
    <cfRule type="cellIs" dxfId="43" priority="17" operator="between">
      <formula>0</formula>
      <formula>4</formula>
    </cfRule>
    <cfRule type="cellIs" dxfId="42" priority="18" operator="between">
      <formula>5</formula>
      <formula>9</formula>
    </cfRule>
    <cfRule type="cellIs" dxfId="41" priority="19" operator="between">
      <formula>10</formula>
      <formula>15</formula>
    </cfRule>
    <cfRule type="cellIs" dxfId="40" priority="20" operator="between">
      <formula>16</formula>
      <formula>25</formula>
    </cfRule>
  </conditionalFormatting>
  <conditionalFormatting sqref="M16">
    <cfRule type="cellIs" dxfId="39" priority="13" operator="equal">
      <formula>"MODERATE"</formula>
    </cfRule>
    <cfRule type="cellIs" dxfId="38" priority="14" operator="equal">
      <formula>"MINOR"</formula>
    </cfRule>
    <cfRule type="cellIs" dxfId="37" priority="15" operator="equal">
      <formula>"HIGH"</formula>
    </cfRule>
    <cfRule type="cellIs" dxfId="36" priority="16" operator="equal">
      <formula>"LOW"</formula>
    </cfRule>
  </conditionalFormatting>
  <conditionalFormatting sqref="H17">
    <cfRule type="cellIs" dxfId="35" priority="9" operator="between">
      <formula>0</formula>
      <formula>4</formula>
    </cfRule>
    <cfRule type="cellIs" dxfId="34" priority="10" operator="between">
      <formula>5</formula>
      <formula>9</formula>
    </cfRule>
    <cfRule type="cellIs" dxfId="33" priority="11" operator="between">
      <formula>10</formula>
      <formula>15</formula>
    </cfRule>
    <cfRule type="cellIs" dxfId="32" priority="12" operator="between">
      <formula>16</formula>
      <formula>25</formula>
    </cfRule>
  </conditionalFormatting>
  <conditionalFormatting sqref="L17:M17">
    <cfRule type="cellIs" dxfId="31" priority="5" operator="between">
      <formula>0</formula>
      <formula>4</formula>
    </cfRule>
    <cfRule type="cellIs" dxfId="30" priority="6" operator="between">
      <formula>5</formula>
      <formula>9</formula>
    </cfRule>
    <cfRule type="cellIs" dxfId="29" priority="7" operator="between">
      <formula>10</formula>
      <formula>15</formula>
    </cfRule>
    <cfRule type="cellIs" dxfId="28" priority="8" operator="between">
      <formula>16</formula>
      <formula>25</formula>
    </cfRule>
  </conditionalFormatting>
  <conditionalFormatting sqref="M17">
    <cfRule type="cellIs" dxfId="27" priority="1" operator="equal">
      <formula>"MODERATE"</formula>
    </cfRule>
    <cfRule type="cellIs" dxfId="26" priority="2" operator="equal">
      <formula>"MINOR"</formula>
    </cfRule>
    <cfRule type="cellIs" dxfId="25" priority="3" operator="equal">
      <formula>"HIGH"</formula>
    </cfRule>
    <cfRule type="cellIs" dxfId="24" priority="4" operator="equal">
      <formula>"LOW"</formula>
    </cfRule>
  </conditionalFormatting>
  <dataValidations count="2">
    <dataValidation type="list" allowBlank="1" showInputMessage="1" showErrorMessage="1" sqref="I5:I6">
      <formula1>$C$50:$C$54</formula1>
    </dataValidation>
    <dataValidation type="list" allowBlank="1" showInputMessage="1" showErrorMessage="1" sqref="B3:B4">
      <formula1>$A$50:$A$51</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4"/>
  <sheetViews>
    <sheetView zoomScale="70" zoomScaleNormal="70" workbookViewId="0">
      <selection activeCell="E17" sqref="E17"/>
    </sheetView>
  </sheetViews>
  <sheetFormatPr defaultColWidth="9.140625" defaultRowHeight="16.5" x14ac:dyDescent="0.25"/>
  <cols>
    <col min="1" max="1" width="35.28515625" style="3" customWidth="1"/>
    <col min="2" max="2" width="21" style="3" customWidth="1"/>
    <col min="3" max="3" width="25.42578125" style="3" customWidth="1"/>
    <col min="4" max="4" width="37" style="3" customWidth="1"/>
    <col min="5" max="5" width="28" style="3" customWidth="1"/>
    <col min="6" max="6" width="12.7109375" style="3" bestFit="1" customWidth="1"/>
    <col min="7" max="7" width="12.85546875" style="3" customWidth="1"/>
    <col min="8" max="8" width="11.5703125" style="3" customWidth="1"/>
    <col min="9" max="9" width="54.42578125" style="3" customWidth="1"/>
    <col min="10" max="10" width="13.28515625" style="3" customWidth="1"/>
    <col min="11" max="11" width="11.7109375" style="3" customWidth="1"/>
    <col min="12" max="12" width="12.140625" style="3" customWidth="1"/>
    <col min="13" max="13" width="31.5703125" style="3" customWidth="1"/>
    <col min="14" max="14" width="50.5703125" style="3" customWidth="1"/>
    <col min="15" max="16384" width="9.140625" style="3"/>
  </cols>
  <sheetData>
    <row r="1" spans="1:35" ht="87.75" customHeight="1" thickBot="1" x14ac:dyDescent="0.3">
      <c r="A1" s="241" t="s">
        <v>125</v>
      </c>
      <c r="B1" s="242"/>
      <c r="C1" s="242"/>
      <c r="D1" s="242"/>
      <c r="E1" s="242"/>
      <c r="F1" s="242"/>
      <c r="G1" s="242"/>
      <c r="H1" s="242"/>
      <c r="I1" s="242"/>
      <c r="J1" s="242"/>
      <c r="K1" s="242"/>
      <c r="L1" s="242"/>
      <c r="M1" s="242"/>
      <c r="N1" s="154"/>
    </row>
    <row r="2" spans="1:35" ht="3" customHeight="1" thickBot="1" x14ac:dyDescent="0.3">
      <c r="A2" s="8"/>
      <c r="B2" s="9"/>
      <c r="C2" s="9"/>
      <c r="D2" s="9"/>
      <c r="E2" s="9"/>
      <c r="F2" s="9"/>
      <c r="G2" s="9"/>
      <c r="H2" s="9"/>
      <c r="I2" s="9"/>
      <c r="J2" s="9"/>
      <c r="K2" s="9"/>
      <c r="L2" s="9"/>
      <c r="M2" s="9"/>
      <c r="N2" s="7"/>
    </row>
    <row r="3" spans="1:35" ht="30.75" customHeight="1" thickBot="1" x14ac:dyDescent="0.3">
      <c r="A3" s="243" t="s">
        <v>126</v>
      </c>
      <c r="B3" s="246" t="s">
        <v>127</v>
      </c>
      <c r="C3" s="249" t="s">
        <v>88</v>
      </c>
      <c r="D3" s="252" t="s">
        <v>349</v>
      </c>
      <c r="E3" s="253"/>
      <c r="F3" s="253"/>
      <c r="G3" s="253"/>
      <c r="H3" s="254"/>
      <c r="I3" s="252" t="s">
        <v>350</v>
      </c>
      <c r="J3" s="253"/>
      <c r="K3" s="253"/>
      <c r="L3" s="253"/>
      <c r="M3" s="253"/>
      <c r="N3" s="254"/>
    </row>
    <row r="4" spans="1:35" ht="30.75" customHeight="1" thickBot="1" x14ac:dyDescent="0.3">
      <c r="A4" s="244"/>
      <c r="B4" s="247"/>
      <c r="C4" s="250"/>
      <c r="D4" s="32" t="s">
        <v>129</v>
      </c>
      <c r="E4" s="184" t="s">
        <v>351</v>
      </c>
      <c r="F4" s="184"/>
      <c r="G4" s="184"/>
      <c r="H4" s="184"/>
      <c r="I4" s="184"/>
      <c r="J4" s="184"/>
      <c r="K4" s="184"/>
      <c r="L4" s="184"/>
      <c r="M4" s="184"/>
      <c r="N4" s="175"/>
    </row>
    <row r="5" spans="1:35" ht="18" customHeight="1" x14ac:dyDescent="0.25">
      <c r="A5" s="244"/>
      <c r="B5" s="247"/>
      <c r="C5" s="250"/>
      <c r="D5" s="152" t="s">
        <v>130</v>
      </c>
      <c r="E5" s="255">
        <v>43620</v>
      </c>
      <c r="F5" s="257" t="s">
        <v>131</v>
      </c>
      <c r="G5" s="258"/>
      <c r="H5" s="259"/>
      <c r="I5" s="263" t="s">
        <v>132</v>
      </c>
      <c r="J5" s="219" t="s">
        <v>133</v>
      </c>
      <c r="K5" s="220"/>
      <c r="L5" s="220"/>
      <c r="M5" s="220"/>
      <c r="N5" s="221"/>
    </row>
    <row r="6" spans="1:35" ht="17.25" thickBot="1" x14ac:dyDescent="0.3">
      <c r="A6" s="245"/>
      <c r="B6" s="248"/>
      <c r="C6" s="251"/>
      <c r="D6" s="153"/>
      <c r="E6" s="256"/>
      <c r="F6" s="260"/>
      <c r="G6" s="261"/>
      <c r="H6" s="262"/>
      <c r="I6" s="256"/>
      <c r="J6" s="222"/>
      <c r="K6" s="222"/>
      <c r="L6" s="222"/>
      <c r="M6" s="222"/>
      <c r="N6" s="223"/>
    </row>
    <row r="7" spans="1:35" ht="2.25" customHeight="1" thickBot="1" x14ac:dyDescent="0.3">
      <c r="A7" s="224"/>
      <c r="B7" s="225"/>
      <c r="C7" s="226"/>
      <c r="D7" s="151"/>
      <c r="E7" s="151"/>
      <c r="F7" s="151"/>
      <c r="G7" s="151"/>
      <c r="H7" s="151"/>
      <c r="I7" s="151"/>
      <c r="J7" s="38"/>
      <c r="K7" s="38"/>
      <c r="L7" s="38"/>
      <c r="M7" s="38"/>
      <c r="N7" s="39"/>
    </row>
    <row r="8" spans="1:35" ht="17.25" customHeight="1" thickBot="1" x14ac:dyDescent="0.3">
      <c r="A8" s="227" t="s">
        <v>134</v>
      </c>
      <c r="B8" s="228"/>
      <c r="C8" s="229"/>
      <c r="D8" s="233" t="s">
        <v>135</v>
      </c>
      <c r="E8" s="233" t="s">
        <v>136</v>
      </c>
      <c r="F8" s="235" t="s">
        <v>137</v>
      </c>
      <c r="G8" s="236"/>
      <c r="H8" s="237"/>
      <c r="I8" s="233" t="s">
        <v>138</v>
      </c>
      <c r="J8" s="238" t="s">
        <v>139</v>
      </c>
      <c r="K8" s="239"/>
      <c r="L8" s="240"/>
      <c r="M8" s="233" t="s">
        <v>140</v>
      </c>
      <c r="N8" s="233" t="s">
        <v>141</v>
      </c>
    </row>
    <row r="9" spans="1:35" s="1" customFormat="1" ht="18.75" customHeight="1" thickBot="1" x14ac:dyDescent="0.3">
      <c r="A9" s="230"/>
      <c r="B9" s="231"/>
      <c r="C9" s="232"/>
      <c r="D9" s="234"/>
      <c r="E9" s="234"/>
      <c r="F9" s="44" t="s">
        <v>11</v>
      </c>
      <c r="G9" s="44" t="s">
        <v>1</v>
      </c>
      <c r="H9" s="44" t="s">
        <v>142</v>
      </c>
      <c r="I9" s="234"/>
      <c r="J9" s="44" t="s">
        <v>11</v>
      </c>
      <c r="K9" s="44" t="s">
        <v>1</v>
      </c>
      <c r="L9" s="44" t="s">
        <v>142</v>
      </c>
      <c r="M9" s="234"/>
      <c r="N9" s="234"/>
    </row>
    <row r="10" spans="1:35" ht="3" customHeight="1" thickBot="1" x14ac:dyDescent="0.3">
      <c r="A10" s="5"/>
      <c r="B10" s="6"/>
      <c r="C10" s="6"/>
      <c r="D10" s="6"/>
      <c r="E10" s="6"/>
      <c r="F10" s="6"/>
      <c r="G10" s="6"/>
      <c r="H10" s="6"/>
      <c r="I10" s="6"/>
      <c r="J10" s="6"/>
      <c r="K10" s="6"/>
      <c r="L10" s="6"/>
      <c r="M10" s="18" t="str">
        <f t="shared" ref="M10:M18" si="0">IF(L10&gt;15,"HIGH",IF(L10&gt;9,"MODERATE",IF(L10&gt;4,"MINOR",IF(L10&gt;0,"LOW",IF(L10&lt;1,"X")))))</f>
        <v>X</v>
      </c>
      <c r="N10" s="7"/>
      <c r="O10" s="1"/>
      <c r="P10" s="1"/>
      <c r="Q10" s="1"/>
      <c r="R10" s="1"/>
      <c r="S10" s="1"/>
      <c r="T10" s="1"/>
      <c r="U10" s="1"/>
      <c r="V10" s="1"/>
      <c r="W10" s="1"/>
      <c r="X10" s="1"/>
      <c r="Y10" s="1"/>
      <c r="Z10" s="1"/>
      <c r="AA10" s="1"/>
      <c r="AB10" s="1"/>
      <c r="AC10" s="1"/>
      <c r="AD10" s="1"/>
      <c r="AE10" s="1"/>
      <c r="AF10" s="1"/>
      <c r="AG10" s="1"/>
      <c r="AH10" s="1"/>
      <c r="AI10" s="1"/>
    </row>
    <row r="11" spans="1:35" ht="342" customHeight="1" thickBot="1" x14ac:dyDescent="0.3">
      <c r="A11" s="284" t="s">
        <v>319</v>
      </c>
      <c r="B11" s="284"/>
      <c r="C11" s="285"/>
      <c r="D11" s="157" t="s">
        <v>320</v>
      </c>
      <c r="E11" s="156" t="s">
        <v>321</v>
      </c>
      <c r="F11" s="4">
        <v>4</v>
      </c>
      <c r="G11" s="4">
        <v>5</v>
      </c>
      <c r="H11" s="122">
        <f>G11*F11</f>
        <v>20</v>
      </c>
      <c r="I11" s="71" t="s">
        <v>322</v>
      </c>
      <c r="J11" s="4">
        <v>2</v>
      </c>
      <c r="K11" s="4">
        <v>5</v>
      </c>
      <c r="L11" s="80">
        <f>K11*J11</f>
        <v>10</v>
      </c>
      <c r="M11" s="18" t="str">
        <f t="shared" si="0"/>
        <v>MODERATE</v>
      </c>
      <c r="N11" s="71" t="s">
        <v>341</v>
      </c>
      <c r="O11" s="1"/>
      <c r="P11" s="1"/>
      <c r="Q11" s="1"/>
      <c r="R11" s="1"/>
      <c r="S11" s="1"/>
      <c r="T11" s="1"/>
      <c r="U11" s="1"/>
      <c r="V11" s="1"/>
      <c r="W11" s="1"/>
      <c r="X11" s="1"/>
      <c r="Y11" s="1"/>
      <c r="Z11" s="1"/>
      <c r="AA11" s="1"/>
      <c r="AB11" s="1"/>
      <c r="AC11" s="1"/>
      <c r="AD11" s="1"/>
      <c r="AE11" s="1"/>
      <c r="AF11" s="1"/>
      <c r="AG11" s="1"/>
      <c r="AH11" s="1"/>
      <c r="AI11" s="1"/>
    </row>
    <row r="12" spans="1:35" ht="345" customHeight="1" thickBot="1" x14ac:dyDescent="0.3">
      <c r="A12" s="284" t="s">
        <v>323</v>
      </c>
      <c r="B12" s="284"/>
      <c r="C12" s="285"/>
      <c r="D12" s="158" t="s">
        <v>324</v>
      </c>
      <c r="E12" s="158" t="s">
        <v>325</v>
      </c>
      <c r="F12" s="4">
        <v>4</v>
      </c>
      <c r="G12" s="4">
        <v>5</v>
      </c>
      <c r="H12" s="122">
        <f t="shared" ref="H12:H18" si="1">G12*F12</f>
        <v>20</v>
      </c>
      <c r="I12" s="71" t="s">
        <v>326</v>
      </c>
      <c r="J12" s="4">
        <v>2</v>
      </c>
      <c r="K12" s="4">
        <v>5</v>
      </c>
      <c r="L12" s="80">
        <f t="shared" ref="L12:L18" si="2">K12*J12</f>
        <v>10</v>
      </c>
      <c r="M12" s="18" t="str">
        <f t="shared" si="0"/>
        <v>MODERATE</v>
      </c>
      <c r="N12" s="71" t="s">
        <v>342</v>
      </c>
      <c r="O12" s="1"/>
      <c r="P12" s="1"/>
      <c r="Q12" s="1"/>
      <c r="R12" s="1"/>
      <c r="S12" s="1"/>
      <c r="T12" s="1"/>
      <c r="U12" s="1"/>
      <c r="V12" s="1"/>
      <c r="W12" s="1"/>
      <c r="X12" s="1"/>
      <c r="Y12" s="1"/>
      <c r="Z12" s="1"/>
      <c r="AA12" s="1"/>
      <c r="AB12" s="1"/>
      <c r="AC12" s="1"/>
      <c r="AD12" s="1"/>
      <c r="AE12" s="1"/>
      <c r="AF12" s="1"/>
      <c r="AG12" s="1"/>
      <c r="AH12" s="1"/>
      <c r="AI12" s="1"/>
    </row>
    <row r="13" spans="1:35" ht="259.5" customHeight="1" thickBot="1" x14ac:dyDescent="0.3">
      <c r="A13" s="284" t="s">
        <v>327</v>
      </c>
      <c r="B13" s="284"/>
      <c r="C13" s="285"/>
      <c r="D13" s="158" t="s">
        <v>324</v>
      </c>
      <c r="E13" s="158" t="s">
        <v>325</v>
      </c>
      <c r="F13" s="4">
        <v>4</v>
      </c>
      <c r="G13" s="4">
        <v>5</v>
      </c>
      <c r="H13" s="122">
        <f t="shared" si="1"/>
        <v>20</v>
      </c>
      <c r="I13" s="71" t="s">
        <v>328</v>
      </c>
      <c r="J13" s="4">
        <v>2</v>
      </c>
      <c r="K13" s="4">
        <v>4</v>
      </c>
      <c r="L13" s="80">
        <f t="shared" si="2"/>
        <v>8</v>
      </c>
      <c r="M13" s="18" t="str">
        <f t="shared" si="0"/>
        <v>MINOR</v>
      </c>
      <c r="N13" s="71" t="s">
        <v>343</v>
      </c>
      <c r="O13" s="1"/>
      <c r="P13" s="1"/>
      <c r="Q13" s="1"/>
      <c r="R13" s="1"/>
      <c r="S13" s="1"/>
      <c r="T13" s="1"/>
      <c r="U13" s="1"/>
      <c r="V13" s="1"/>
      <c r="W13" s="1"/>
      <c r="X13" s="1"/>
      <c r="Y13" s="1"/>
      <c r="Z13" s="1"/>
      <c r="AA13" s="1"/>
      <c r="AB13" s="1"/>
      <c r="AC13" s="1"/>
      <c r="AD13" s="1"/>
      <c r="AE13" s="1"/>
      <c r="AF13" s="1"/>
      <c r="AG13" s="1"/>
      <c r="AH13" s="1"/>
      <c r="AI13" s="1"/>
    </row>
    <row r="14" spans="1:35" ht="396.75" thickBot="1" x14ac:dyDescent="0.3">
      <c r="A14" s="286" t="s">
        <v>329</v>
      </c>
      <c r="B14" s="286"/>
      <c r="C14" s="287"/>
      <c r="D14" s="158" t="s">
        <v>324</v>
      </c>
      <c r="E14" s="158" t="s">
        <v>325</v>
      </c>
      <c r="F14" s="4">
        <v>3</v>
      </c>
      <c r="G14" s="4">
        <v>5</v>
      </c>
      <c r="H14" s="122">
        <f>G14*F14</f>
        <v>15</v>
      </c>
      <c r="I14" s="71" t="s">
        <v>330</v>
      </c>
      <c r="J14" s="4">
        <v>2</v>
      </c>
      <c r="K14" s="4">
        <v>5</v>
      </c>
      <c r="L14" s="80">
        <f t="shared" si="2"/>
        <v>10</v>
      </c>
      <c r="M14" s="18" t="str">
        <f t="shared" si="0"/>
        <v>MODERATE</v>
      </c>
      <c r="N14" s="71" t="s">
        <v>344</v>
      </c>
      <c r="O14" s="1"/>
      <c r="P14" s="1"/>
      <c r="Q14" s="1"/>
      <c r="R14" s="1"/>
      <c r="S14" s="1"/>
      <c r="T14" s="1"/>
      <c r="U14" s="1"/>
      <c r="V14" s="1"/>
      <c r="W14" s="1"/>
      <c r="X14" s="1"/>
      <c r="Y14" s="1"/>
      <c r="Z14" s="1"/>
      <c r="AA14" s="1"/>
      <c r="AB14" s="1"/>
      <c r="AC14" s="1"/>
      <c r="AD14" s="1"/>
      <c r="AE14" s="1"/>
      <c r="AF14" s="1"/>
      <c r="AG14" s="1"/>
      <c r="AH14" s="1"/>
      <c r="AI14" s="1"/>
    </row>
    <row r="15" spans="1:35" ht="281.25" thickBot="1" x14ac:dyDescent="0.3">
      <c r="A15" s="286" t="s">
        <v>331</v>
      </c>
      <c r="B15" s="286"/>
      <c r="C15" s="287"/>
      <c r="D15" s="158" t="s">
        <v>324</v>
      </c>
      <c r="E15" s="158" t="s">
        <v>325</v>
      </c>
      <c r="F15" s="4">
        <v>3</v>
      </c>
      <c r="G15" s="4">
        <v>5</v>
      </c>
      <c r="H15" s="122">
        <f t="shared" si="1"/>
        <v>15</v>
      </c>
      <c r="I15" s="71" t="s">
        <v>332</v>
      </c>
      <c r="J15" s="4">
        <v>2</v>
      </c>
      <c r="K15" s="4">
        <v>5</v>
      </c>
      <c r="L15" s="80">
        <f t="shared" si="2"/>
        <v>10</v>
      </c>
      <c r="M15" s="18" t="str">
        <f t="shared" si="0"/>
        <v>MODERATE</v>
      </c>
      <c r="N15" s="71" t="s">
        <v>345</v>
      </c>
      <c r="O15" s="1"/>
      <c r="P15" s="1"/>
      <c r="Q15" s="1"/>
      <c r="R15" s="1"/>
      <c r="S15" s="1"/>
      <c r="T15" s="1"/>
      <c r="U15" s="1"/>
      <c r="V15" s="1"/>
      <c r="W15" s="1"/>
      <c r="X15" s="1"/>
      <c r="Y15" s="1"/>
      <c r="Z15" s="1"/>
      <c r="AA15" s="1"/>
      <c r="AB15" s="1"/>
      <c r="AC15" s="1"/>
      <c r="AD15" s="1"/>
      <c r="AE15" s="1"/>
      <c r="AF15" s="1"/>
      <c r="AG15" s="1"/>
      <c r="AH15" s="1"/>
      <c r="AI15" s="1"/>
    </row>
    <row r="16" spans="1:35" ht="166.5" customHeight="1" thickBot="1" x14ac:dyDescent="0.3">
      <c r="A16" s="286" t="s">
        <v>333</v>
      </c>
      <c r="B16" s="286"/>
      <c r="C16" s="287"/>
      <c r="D16" s="158" t="s">
        <v>324</v>
      </c>
      <c r="E16" s="158" t="s">
        <v>325</v>
      </c>
      <c r="F16" s="4">
        <v>2</v>
      </c>
      <c r="G16" s="4">
        <v>5</v>
      </c>
      <c r="H16" s="122">
        <f t="shared" si="1"/>
        <v>10</v>
      </c>
      <c r="I16" s="71" t="s">
        <v>334</v>
      </c>
      <c r="J16" s="4">
        <v>1</v>
      </c>
      <c r="K16" s="4">
        <v>5</v>
      </c>
      <c r="L16" s="80">
        <f t="shared" si="2"/>
        <v>5</v>
      </c>
      <c r="M16" s="18" t="str">
        <f t="shared" si="0"/>
        <v>MINOR</v>
      </c>
      <c r="N16" s="71" t="s">
        <v>346</v>
      </c>
      <c r="O16" s="1"/>
      <c r="P16" s="1"/>
      <c r="Q16" s="1"/>
      <c r="R16" s="1"/>
      <c r="S16" s="1"/>
      <c r="T16" s="1"/>
      <c r="U16" s="1"/>
      <c r="V16" s="1"/>
      <c r="W16" s="1"/>
      <c r="X16" s="1"/>
      <c r="Y16" s="1"/>
      <c r="Z16" s="1"/>
      <c r="AA16" s="1"/>
      <c r="AB16" s="1"/>
      <c r="AC16" s="1"/>
      <c r="AD16" s="1"/>
      <c r="AE16" s="1"/>
      <c r="AF16" s="1"/>
      <c r="AG16" s="1"/>
      <c r="AH16" s="1"/>
      <c r="AI16" s="1"/>
    </row>
    <row r="17" spans="1:35" ht="166.5" customHeight="1" thickBot="1" x14ac:dyDescent="0.3">
      <c r="A17" s="284" t="s">
        <v>335</v>
      </c>
      <c r="B17" s="284"/>
      <c r="C17" s="285"/>
      <c r="D17" s="158" t="s">
        <v>338</v>
      </c>
      <c r="E17" s="158" t="s">
        <v>325</v>
      </c>
      <c r="F17" s="4">
        <v>2</v>
      </c>
      <c r="G17" s="4">
        <v>5</v>
      </c>
      <c r="H17" s="122">
        <f t="shared" si="1"/>
        <v>10</v>
      </c>
      <c r="I17" s="71" t="s">
        <v>336</v>
      </c>
      <c r="J17" s="4">
        <v>1</v>
      </c>
      <c r="K17" s="4">
        <v>5</v>
      </c>
      <c r="L17" s="80">
        <f t="shared" si="2"/>
        <v>5</v>
      </c>
      <c r="M17" s="18" t="str">
        <f t="shared" si="0"/>
        <v>MINOR</v>
      </c>
      <c r="N17" s="71" t="s">
        <v>347</v>
      </c>
      <c r="O17" s="1"/>
      <c r="P17" s="1"/>
      <c r="Q17" s="1"/>
      <c r="R17" s="1"/>
      <c r="S17" s="1"/>
      <c r="T17" s="1"/>
      <c r="U17" s="1"/>
      <c r="V17" s="1"/>
      <c r="W17" s="1"/>
      <c r="X17" s="1"/>
      <c r="Y17" s="1"/>
      <c r="Z17" s="1"/>
      <c r="AA17" s="1"/>
      <c r="AB17" s="1"/>
      <c r="AC17" s="1"/>
      <c r="AD17" s="1"/>
      <c r="AE17" s="1"/>
      <c r="AF17" s="1"/>
      <c r="AG17" s="1"/>
      <c r="AH17" s="1"/>
      <c r="AI17" s="1"/>
    </row>
    <row r="18" spans="1:35" ht="409.6" thickBot="1" x14ac:dyDescent="0.3">
      <c r="A18" s="284" t="s">
        <v>337</v>
      </c>
      <c r="B18" s="284"/>
      <c r="C18" s="285"/>
      <c r="D18" s="158" t="s">
        <v>324</v>
      </c>
      <c r="E18" s="155" t="s">
        <v>339</v>
      </c>
      <c r="F18" s="4">
        <v>3</v>
      </c>
      <c r="G18" s="4">
        <v>4</v>
      </c>
      <c r="H18" s="122">
        <f t="shared" si="1"/>
        <v>12</v>
      </c>
      <c r="I18" s="71" t="s">
        <v>340</v>
      </c>
      <c r="J18" s="4">
        <v>2</v>
      </c>
      <c r="K18" s="4">
        <v>4</v>
      </c>
      <c r="L18" s="80">
        <f t="shared" si="2"/>
        <v>8</v>
      </c>
      <c r="M18" s="18" t="str">
        <f t="shared" si="0"/>
        <v>MINOR</v>
      </c>
      <c r="N18" s="71" t="s">
        <v>348</v>
      </c>
      <c r="O18" s="1"/>
      <c r="P18" s="1"/>
      <c r="Q18" s="1"/>
      <c r="R18" s="1"/>
      <c r="S18" s="1"/>
      <c r="T18" s="1"/>
      <c r="U18" s="1"/>
      <c r="V18" s="1"/>
      <c r="W18" s="1"/>
      <c r="X18" s="1"/>
      <c r="Y18" s="1"/>
      <c r="Z18" s="1"/>
      <c r="AA18" s="1"/>
      <c r="AB18" s="1"/>
      <c r="AC18" s="1"/>
      <c r="AD18" s="1"/>
      <c r="AE18" s="1"/>
      <c r="AF18" s="1"/>
      <c r="AG18" s="1"/>
      <c r="AH18" s="1"/>
      <c r="AI18" s="1"/>
    </row>
    <row r="19" spans="1:35" ht="16.5" customHeight="1" x14ac:dyDescent="0.25">
      <c r="A19" s="264" t="s">
        <v>183</v>
      </c>
      <c r="B19" s="265" t="s">
        <v>314</v>
      </c>
      <c r="C19" s="265"/>
      <c r="D19" s="266"/>
      <c r="E19" s="264" t="s">
        <v>185</v>
      </c>
      <c r="F19" s="267">
        <v>43620</v>
      </c>
      <c r="G19" s="268"/>
      <c r="H19" s="269"/>
      <c r="I19" s="264" t="s">
        <v>186</v>
      </c>
      <c r="J19" s="270">
        <v>43986</v>
      </c>
      <c r="K19" s="268"/>
      <c r="L19" s="268"/>
      <c r="M19" s="268"/>
      <c r="N19" s="269"/>
      <c r="O19" s="1"/>
      <c r="P19" s="1"/>
      <c r="Q19" s="1"/>
      <c r="R19" s="1"/>
      <c r="S19" s="1"/>
      <c r="T19" s="1"/>
      <c r="U19" s="1"/>
      <c r="V19" s="1"/>
      <c r="W19" s="1"/>
      <c r="X19" s="1"/>
      <c r="Y19" s="1"/>
      <c r="Z19" s="1"/>
      <c r="AA19" s="1"/>
      <c r="AB19" s="1"/>
      <c r="AC19" s="1"/>
      <c r="AD19" s="1"/>
      <c r="AE19" s="1"/>
      <c r="AF19" s="1"/>
      <c r="AG19" s="1"/>
      <c r="AH19" s="1"/>
      <c r="AI19" s="1"/>
    </row>
    <row r="20" spans="1:35" ht="37.5" customHeight="1" thickBot="1" x14ac:dyDescent="0.3">
      <c r="A20" s="201"/>
      <c r="B20" s="204"/>
      <c r="C20" s="204"/>
      <c r="D20" s="205"/>
      <c r="E20" s="201"/>
      <c r="F20" s="209"/>
      <c r="G20" s="209"/>
      <c r="H20" s="210"/>
      <c r="I20" s="201"/>
      <c r="J20" s="212"/>
      <c r="K20" s="209"/>
      <c r="L20" s="209"/>
      <c r="M20" s="209"/>
      <c r="N20" s="210"/>
      <c r="O20" s="1"/>
      <c r="P20" s="1"/>
      <c r="Q20" s="1"/>
      <c r="R20" s="1"/>
      <c r="S20" s="1"/>
      <c r="T20" s="1"/>
      <c r="U20" s="1"/>
      <c r="V20" s="1"/>
      <c r="W20" s="1"/>
      <c r="X20" s="1"/>
      <c r="Y20" s="1"/>
      <c r="Z20" s="1"/>
      <c r="AA20" s="1"/>
      <c r="AB20" s="1"/>
      <c r="AC20" s="1"/>
      <c r="AD20" s="1"/>
      <c r="AE20" s="1"/>
      <c r="AF20" s="1"/>
      <c r="AG20" s="1"/>
      <c r="AH20" s="1"/>
      <c r="AI20" s="1"/>
    </row>
    <row r="21" spans="1:35" ht="37.5" customHeight="1" thickBot="1" x14ac:dyDescent="0.3">
      <c r="A21" s="213" t="s">
        <v>187</v>
      </c>
      <c r="B21" s="214"/>
      <c r="C21" s="214"/>
      <c r="D21" s="214"/>
      <c r="E21" s="214"/>
      <c r="F21" s="214"/>
      <c r="G21" s="214"/>
      <c r="H21" s="214"/>
      <c r="I21" s="214"/>
      <c r="J21" s="214"/>
      <c r="K21" s="214"/>
      <c r="L21" s="214"/>
      <c r="M21" s="214"/>
      <c r="N21" s="215"/>
      <c r="O21" s="1"/>
      <c r="P21" s="1"/>
      <c r="Q21" s="1"/>
      <c r="R21" s="1"/>
      <c r="S21" s="1"/>
      <c r="T21" s="1"/>
      <c r="U21" s="1"/>
      <c r="V21" s="1"/>
      <c r="W21" s="1"/>
      <c r="X21" s="1"/>
      <c r="Y21" s="1"/>
      <c r="Z21" s="1"/>
      <c r="AA21" s="1"/>
      <c r="AB21" s="1"/>
      <c r="AC21" s="1"/>
      <c r="AD21" s="1"/>
      <c r="AE21" s="1"/>
      <c r="AF21" s="1"/>
      <c r="AG21" s="1"/>
      <c r="AH21" s="1"/>
      <c r="AI21" s="1"/>
    </row>
    <row r="22" spans="1:35" s="34" customFormat="1" ht="53.25" customHeight="1" thickBot="1" x14ac:dyDescent="0.3">
      <c r="A22" s="35" t="s">
        <v>188</v>
      </c>
      <c r="B22" s="188" t="s">
        <v>189</v>
      </c>
      <c r="C22" s="189"/>
      <c r="D22" s="188" t="s">
        <v>190</v>
      </c>
      <c r="E22" s="190"/>
      <c r="F22" s="190"/>
      <c r="G22" s="190"/>
      <c r="H22" s="189"/>
      <c r="I22" s="35" t="s">
        <v>191</v>
      </c>
      <c r="J22" s="191"/>
      <c r="K22" s="192"/>
      <c r="L22" s="193"/>
      <c r="M22" s="36" t="s">
        <v>193</v>
      </c>
      <c r="N22" s="43" t="s">
        <v>194</v>
      </c>
      <c r="O22" s="33"/>
      <c r="P22" s="33"/>
      <c r="Q22" s="33"/>
      <c r="R22" s="33"/>
      <c r="S22" s="33"/>
      <c r="T22" s="33"/>
      <c r="U22" s="33"/>
      <c r="V22" s="33"/>
      <c r="W22" s="33"/>
      <c r="X22" s="33"/>
      <c r="Y22" s="33"/>
      <c r="Z22" s="33"/>
      <c r="AA22" s="33"/>
      <c r="AB22" s="33"/>
      <c r="AC22" s="33"/>
      <c r="AD22" s="33"/>
      <c r="AE22" s="33"/>
      <c r="AF22" s="33"/>
      <c r="AG22" s="33"/>
      <c r="AH22" s="33"/>
      <c r="AI22" s="33"/>
    </row>
    <row r="23" spans="1:35" ht="21.75" thickBot="1" x14ac:dyDescent="0.3">
      <c r="A23" s="42"/>
      <c r="B23" s="185"/>
      <c r="C23" s="186"/>
      <c r="D23" s="185"/>
      <c r="E23" s="187"/>
      <c r="F23" s="187"/>
      <c r="G23" s="187"/>
      <c r="H23" s="186"/>
      <c r="I23" s="42"/>
      <c r="J23" s="185"/>
      <c r="K23" s="187"/>
      <c r="L23" s="186"/>
      <c r="M23" s="150"/>
      <c r="N23" s="42"/>
      <c r="O23" s="1"/>
      <c r="P23" s="1"/>
      <c r="Q23" s="1"/>
      <c r="R23" s="1"/>
      <c r="S23" s="1"/>
      <c r="T23" s="1"/>
      <c r="U23" s="1"/>
      <c r="V23" s="1"/>
      <c r="W23" s="1"/>
      <c r="X23" s="1"/>
      <c r="Y23" s="1"/>
      <c r="Z23" s="1"/>
      <c r="AA23" s="1"/>
      <c r="AB23" s="1"/>
      <c r="AC23" s="1"/>
      <c r="AD23" s="1"/>
      <c r="AE23" s="1"/>
      <c r="AF23" s="1"/>
      <c r="AG23" s="1"/>
      <c r="AH23" s="1"/>
      <c r="AI23" s="1"/>
    </row>
    <row r="24" spans="1:35" ht="21.75" thickBot="1" x14ac:dyDescent="0.3">
      <c r="A24" s="42"/>
      <c r="B24" s="185"/>
      <c r="C24" s="186"/>
      <c r="D24" s="185"/>
      <c r="E24" s="187"/>
      <c r="F24" s="187"/>
      <c r="G24" s="187"/>
      <c r="H24" s="186"/>
      <c r="I24" s="42"/>
      <c r="J24" s="185"/>
      <c r="K24" s="187"/>
      <c r="L24" s="186"/>
      <c r="M24" s="150"/>
      <c r="N24" s="42"/>
      <c r="O24" s="1"/>
      <c r="P24" s="1"/>
      <c r="Q24" s="1"/>
      <c r="R24" s="1"/>
      <c r="S24" s="1"/>
      <c r="T24" s="1"/>
      <c r="U24" s="1"/>
      <c r="V24" s="1"/>
      <c r="W24" s="1"/>
      <c r="X24" s="1"/>
      <c r="Y24" s="1"/>
      <c r="Z24" s="1"/>
      <c r="AA24" s="1"/>
      <c r="AB24" s="1"/>
      <c r="AC24" s="1"/>
      <c r="AD24" s="1"/>
      <c r="AE24" s="1"/>
      <c r="AF24" s="1"/>
      <c r="AG24" s="1"/>
      <c r="AH24" s="1"/>
      <c r="AI24" s="1"/>
    </row>
    <row r="25" spans="1:35" ht="21.75" thickBot="1" x14ac:dyDescent="0.3">
      <c r="A25" s="42"/>
      <c r="B25" s="185"/>
      <c r="C25" s="186"/>
      <c r="D25" s="185"/>
      <c r="E25" s="187"/>
      <c r="F25" s="187"/>
      <c r="G25" s="187"/>
      <c r="H25" s="186"/>
      <c r="I25" s="42"/>
      <c r="J25" s="185"/>
      <c r="K25" s="187"/>
      <c r="L25" s="186"/>
      <c r="M25" s="150"/>
      <c r="N25" s="42"/>
      <c r="O25" s="1"/>
      <c r="P25" s="1"/>
      <c r="Q25" s="1"/>
      <c r="R25" s="1"/>
      <c r="S25" s="1"/>
      <c r="T25" s="1"/>
      <c r="U25" s="1"/>
      <c r="V25" s="1"/>
      <c r="W25" s="1"/>
      <c r="X25" s="1"/>
      <c r="Y25" s="1"/>
      <c r="Z25" s="1"/>
      <c r="AA25" s="1"/>
      <c r="AB25" s="1"/>
      <c r="AC25" s="1"/>
      <c r="AD25" s="1"/>
      <c r="AE25" s="1"/>
      <c r="AF25" s="1"/>
      <c r="AG25" s="1"/>
      <c r="AH25" s="1"/>
      <c r="AI25" s="1"/>
    </row>
    <row r="26" spans="1:35" ht="21.75" thickBot="1" x14ac:dyDescent="0.3">
      <c r="A26" s="42"/>
      <c r="B26" s="185"/>
      <c r="C26" s="186"/>
      <c r="D26" s="185"/>
      <c r="E26" s="187"/>
      <c r="F26" s="187"/>
      <c r="G26" s="187"/>
      <c r="H26" s="186"/>
      <c r="I26" s="42"/>
      <c r="J26" s="185"/>
      <c r="K26" s="187"/>
      <c r="L26" s="186"/>
      <c r="M26" s="150"/>
      <c r="N26" s="42"/>
      <c r="O26" s="1"/>
      <c r="P26" s="1"/>
      <c r="Q26" s="1"/>
      <c r="R26" s="1"/>
      <c r="S26" s="1"/>
      <c r="T26" s="1"/>
      <c r="U26" s="1"/>
      <c r="V26" s="1"/>
      <c r="W26" s="1"/>
      <c r="X26" s="1"/>
      <c r="Y26" s="1"/>
      <c r="Z26" s="1"/>
      <c r="AA26" s="1"/>
      <c r="AB26" s="1"/>
      <c r="AC26" s="1"/>
      <c r="AD26" s="1"/>
      <c r="AE26" s="1"/>
      <c r="AF26" s="1"/>
      <c r="AG26" s="1"/>
      <c r="AH26" s="1"/>
      <c r="AI26" s="1"/>
    </row>
    <row r="27" spans="1:35" ht="21.75" thickBot="1" x14ac:dyDescent="0.3">
      <c r="A27" s="42"/>
      <c r="B27" s="185"/>
      <c r="C27" s="186"/>
      <c r="D27" s="185"/>
      <c r="E27" s="187"/>
      <c r="F27" s="187"/>
      <c r="G27" s="187"/>
      <c r="H27" s="186"/>
      <c r="I27" s="42"/>
      <c r="J27" s="185"/>
      <c r="K27" s="187"/>
      <c r="L27" s="186"/>
      <c r="M27" s="150"/>
      <c r="N27" s="42"/>
      <c r="O27" s="1"/>
      <c r="P27" s="1"/>
      <c r="Q27" s="1"/>
      <c r="R27" s="1"/>
      <c r="S27" s="1"/>
      <c r="T27" s="1"/>
      <c r="U27" s="1"/>
      <c r="V27" s="1"/>
      <c r="W27" s="1"/>
      <c r="X27" s="1"/>
      <c r="Y27" s="1"/>
      <c r="Z27" s="1"/>
      <c r="AA27" s="1"/>
      <c r="AB27" s="1"/>
      <c r="AC27" s="1"/>
      <c r="AD27" s="1"/>
      <c r="AE27" s="1"/>
      <c r="AF27" s="1"/>
      <c r="AG27" s="1"/>
      <c r="AH27" s="1"/>
      <c r="AI27" s="1"/>
    </row>
    <row r="28" spans="1:35" ht="21.75" thickBot="1" x14ac:dyDescent="0.3">
      <c r="A28" s="42"/>
      <c r="B28" s="185"/>
      <c r="C28" s="186"/>
      <c r="D28" s="185"/>
      <c r="E28" s="187"/>
      <c r="F28" s="187"/>
      <c r="G28" s="187"/>
      <c r="H28" s="186"/>
      <c r="I28" s="42"/>
      <c r="J28" s="185"/>
      <c r="K28" s="187"/>
      <c r="L28" s="186"/>
      <c r="M28" s="150"/>
      <c r="N28" s="42"/>
      <c r="O28" s="1"/>
      <c r="P28" s="1"/>
      <c r="Q28" s="1"/>
      <c r="R28" s="1"/>
      <c r="S28" s="1"/>
      <c r="T28" s="1"/>
      <c r="U28" s="1"/>
      <c r="V28" s="1"/>
      <c r="W28" s="1"/>
      <c r="X28" s="1"/>
      <c r="Y28" s="1"/>
      <c r="Z28" s="1"/>
      <c r="AA28" s="1"/>
      <c r="AB28" s="1"/>
      <c r="AC28" s="1"/>
      <c r="AD28" s="1"/>
      <c r="AE28" s="1"/>
      <c r="AF28" s="1"/>
      <c r="AG28" s="1"/>
      <c r="AH28" s="1"/>
      <c r="AI28" s="1"/>
    </row>
    <row r="29" spans="1:35" ht="21.75" thickBot="1" x14ac:dyDescent="0.3">
      <c r="A29" s="42"/>
      <c r="B29" s="185"/>
      <c r="C29" s="186"/>
      <c r="D29" s="185"/>
      <c r="E29" s="187"/>
      <c r="F29" s="187"/>
      <c r="G29" s="187"/>
      <c r="H29" s="186"/>
      <c r="I29" s="42"/>
      <c r="J29" s="185"/>
      <c r="K29" s="187"/>
      <c r="L29" s="186"/>
      <c r="M29" s="150"/>
      <c r="N29" s="42"/>
      <c r="O29" s="1"/>
      <c r="P29" s="1"/>
      <c r="Q29" s="1"/>
      <c r="R29" s="1"/>
      <c r="S29" s="1"/>
      <c r="T29" s="1"/>
      <c r="U29" s="1"/>
      <c r="V29" s="1"/>
      <c r="W29" s="1"/>
      <c r="X29" s="1"/>
      <c r="Y29" s="1"/>
      <c r="Z29" s="1"/>
      <c r="AA29" s="1"/>
      <c r="AB29" s="1"/>
      <c r="AC29" s="1"/>
      <c r="AD29" s="1"/>
      <c r="AE29" s="1"/>
      <c r="AF29" s="1"/>
      <c r="AG29" s="1"/>
      <c r="AH29" s="1"/>
      <c r="AI29" s="1"/>
    </row>
    <row r="30" spans="1:35" ht="21.75" thickBot="1" x14ac:dyDescent="0.3">
      <c r="A30" s="42"/>
      <c r="B30" s="185"/>
      <c r="C30" s="186"/>
      <c r="D30" s="185"/>
      <c r="E30" s="187"/>
      <c r="F30" s="187"/>
      <c r="G30" s="187"/>
      <c r="H30" s="186"/>
      <c r="I30" s="42"/>
      <c r="J30" s="185"/>
      <c r="K30" s="187"/>
      <c r="L30" s="186"/>
      <c r="M30" s="150"/>
      <c r="N30" s="42"/>
      <c r="O30" s="1"/>
      <c r="P30" s="1"/>
      <c r="Q30" s="1"/>
      <c r="R30" s="1"/>
      <c r="S30" s="1"/>
      <c r="T30" s="1"/>
      <c r="U30" s="1"/>
      <c r="V30" s="1"/>
      <c r="W30" s="1"/>
      <c r="X30" s="1"/>
      <c r="Y30" s="1"/>
      <c r="Z30" s="1"/>
      <c r="AA30" s="1"/>
      <c r="AB30" s="1"/>
      <c r="AC30" s="1"/>
      <c r="AD30" s="1"/>
      <c r="AE30" s="1"/>
      <c r="AF30" s="1"/>
      <c r="AG30" s="1"/>
      <c r="AH30" s="1"/>
      <c r="AI30" s="1"/>
    </row>
    <row r="31" spans="1:35" x14ac:dyDescent="0.25">
      <c r="A31" s="37"/>
      <c r="B31" s="37"/>
      <c r="C31" s="37"/>
      <c r="D31" s="37"/>
      <c r="E31" s="37"/>
      <c r="F31" s="37"/>
      <c r="G31" s="37"/>
      <c r="H31" s="37"/>
      <c r="I31" s="37"/>
      <c r="J31" s="37"/>
      <c r="K31" s="37"/>
      <c r="L31" s="37"/>
      <c r="M31" s="37"/>
      <c r="N31" s="37"/>
      <c r="O31" s="1"/>
      <c r="P31" s="1"/>
      <c r="Q31" s="1"/>
      <c r="R31" s="1"/>
      <c r="S31" s="1"/>
      <c r="T31" s="1"/>
      <c r="U31" s="1"/>
      <c r="V31" s="1"/>
      <c r="W31" s="1"/>
      <c r="X31" s="1"/>
      <c r="Y31" s="1"/>
      <c r="Z31" s="1"/>
      <c r="AA31" s="1"/>
      <c r="AB31" s="1"/>
      <c r="AC31" s="1"/>
      <c r="AD31" s="1"/>
      <c r="AE31" s="1"/>
      <c r="AF31" s="1"/>
      <c r="AG31" s="1"/>
      <c r="AH31" s="1"/>
      <c r="AI31" s="1"/>
    </row>
    <row r="32" spans="1:35" x14ac:dyDescent="0.25">
      <c r="A32" s="37"/>
      <c r="B32" s="37"/>
      <c r="C32" s="37"/>
      <c r="D32" s="37"/>
      <c r="E32" s="37"/>
      <c r="F32" s="37"/>
      <c r="G32" s="37"/>
      <c r="H32" s="37"/>
      <c r="I32" s="37"/>
      <c r="J32" s="37"/>
      <c r="K32" s="37"/>
      <c r="L32" s="37"/>
      <c r="M32" s="37"/>
      <c r="N32" s="37"/>
      <c r="O32" s="1"/>
      <c r="P32" s="1"/>
      <c r="Q32" s="1"/>
      <c r="R32" s="1"/>
      <c r="S32" s="1"/>
      <c r="T32" s="1"/>
      <c r="U32" s="1"/>
      <c r="V32" s="1"/>
      <c r="W32" s="1"/>
      <c r="X32" s="1"/>
      <c r="Y32" s="1"/>
      <c r="Z32" s="1"/>
      <c r="AA32" s="1"/>
      <c r="AB32" s="1"/>
      <c r="AC32" s="1"/>
      <c r="AD32" s="1"/>
      <c r="AE32" s="1"/>
      <c r="AF32" s="1"/>
      <c r="AG32" s="1"/>
      <c r="AH32" s="1"/>
      <c r="AI32" s="1"/>
    </row>
    <row r="33" spans="1:35" x14ac:dyDescent="0.25">
      <c r="A33" s="37"/>
      <c r="B33" s="37"/>
      <c r="C33" s="37"/>
      <c r="D33" s="37"/>
      <c r="E33" s="37"/>
      <c r="F33" s="37"/>
      <c r="G33" s="37"/>
      <c r="H33" s="37"/>
      <c r="I33" s="37"/>
      <c r="J33" s="37"/>
      <c r="K33" s="37"/>
      <c r="L33" s="37"/>
      <c r="M33" s="37"/>
      <c r="N33" s="37"/>
      <c r="O33" s="1"/>
      <c r="P33" s="1"/>
      <c r="Q33" s="1"/>
      <c r="R33" s="1"/>
      <c r="S33" s="1"/>
      <c r="T33" s="1"/>
      <c r="U33" s="1"/>
      <c r="V33" s="1"/>
      <c r="W33" s="1"/>
      <c r="X33" s="1"/>
      <c r="Y33" s="1"/>
      <c r="Z33" s="1"/>
      <c r="AA33" s="1"/>
      <c r="AB33" s="1"/>
      <c r="AC33" s="1"/>
      <c r="AD33" s="1"/>
      <c r="AE33" s="1"/>
      <c r="AF33" s="1"/>
      <c r="AG33" s="1"/>
      <c r="AH33" s="1"/>
      <c r="AI33" s="1"/>
    </row>
    <row r="34" spans="1:35" x14ac:dyDescent="0.25">
      <c r="A34" s="37"/>
      <c r="B34" s="37"/>
      <c r="C34" s="37"/>
      <c r="D34" s="37"/>
      <c r="E34" s="37"/>
      <c r="F34" s="37"/>
      <c r="G34" s="37"/>
      <c r="H34" s="37"/>
      <c r="I34" s="37"/>
      <c r="J34" s="37"/>
      <c r="K34" s="37"/>
      <c r="L34" s="37"/>
      <c r="M34" s="37"/>
      <c r="N34" s="37"/>
      <c r="O34" s="1"/>
      <c r="P34" s="1"/>
      <c r="Q34" s="1"/>
      <c r="R34" s="1"/>
      <c r="S34" s="1"/>
      <c r="T34" s="1"/>
      <c r="U34" s="1"/>
      <c r="V34" s="1"/>
      <c r="W34" s="1"/>
      <c r="X34" s="1"/>
      <c r="Y34" s="1"/>
      <c r="Z34" s="1"/>
      <c r="AA34" s="1"/>
      <c r="AB34" s="1"/>
      <c r="AC34" s="1"/>
      <c r="AD34" s="1"/>
      <c r="AE34" s="1"/>
      <c r="AF34" s="1"/>
      <c r="AG34" s="1"/>
      <c r="AH34" s="1"/>
      <c r="AI34" s="1"/>
    </row>
    <row r="35" spans="1:35"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row>
    <row r="36" spans="1:35"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row>
    <row r="37" spans="1:3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row>
    <row r="38" spans="1:3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x14ac:dyDescent="0.25">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x14ac:dyDescent="0.25">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row>
    <row r="41" spans="1:35" x14ac:dyDescent="0.2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x14ac:dyDescent="0.25">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x14ac:dyDescent="0.25">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x14ac:dyDescent="0.25">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x14ac:dyDescent="0.25">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x14ac:dyDescent="0.25">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x14ac:dyDescent="0.25">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idden="1" x14ac:dyDescent="0.25">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idden="1" x14ac:dyDescent="0.25">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idden="1" x14ac:dyDescent="0.25">
      <c r="A50" s="3" t="s">
        <v>127</v>
      </c>
      <c r="C50" s="1" t="s">
        <v>132</v>
      </c>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idden="1" x14ac:dyDescent="0.25">
      <c r="A51" s="3" t="s">
        <v>195</v>
      </c>
      <c r="C51" s="1" t="s">
        <v>196</v>
      </c>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idden="1" x14ac:dyDescent="0.25">
      <c r="C52" s="1" t="s">
        <v>197</v>
      </c>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idden="1" x14ac:dyDescent="0.25">
      <c r="C53" s="1" t="s">
        <v>198</v>
      </c>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idden="1" x14ac:dyDescent="0.25">
      <c r="C54" s="1" t="s">
        <v>199</v>
      </c>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idden="1" x14ac:dyDescent="0.25">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idden="1" x14ac:dyDescent="0.25">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x14ac:dyDescent="0.25">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x14ac:dyDescent="0.25">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x14ac:dyDescent="0.25">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x14ac:dyDescent="0.25">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x14ac:dyDescent="0.25">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x14ac:dyDescent="0.25">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x14ac:dyDescent="0.25">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x14ac:dyDescent="0.25">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3:35" x14ac:dyDescent="0.25">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3:35" x14ac:dyDescent="0.25">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3:35" x14ac:dyDescent="0.25">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3:35" x14ac:dyDescent="0.25">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3:35" x14ac:dyDescent="0.25">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3:35" x14ac:dyDescent="0.25">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3:35" x14ac:dyDescent="0.25">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3:35" x14ac:dyDescent="0.25">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3:35" x14ac:dyDescent="0.25">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3:35" x14ac:dyDescent="0.25">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3:35" x14ac:dyDescent="0.25">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3:35" x14ac:dyDescent="0.25">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3:35" x14ac:dyDescent="0.25">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3:35" x14ac:dyDescent="0.25">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3:35" x14ac:dyDescent="0.25">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3:35" x14ac:dyDescent="0.25">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3:35" x14ac:dyDescent="0.25">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3:35" x14ac:dyDescent="0.25">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3:35" x14ac:dyDescent="0.25">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3:35" x14ac:dyDescent="0.25">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3:35" x14ac:dyDescent="0.25">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3:35" x14ac:dyDescent="0.25">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3:35" x14ac:dyDescent="0.25">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3:35" x14ac:dyDescent="0.25">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3:35" x14ac:dyDescent="0.25">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3:35" x14ac:dyDescent="0.25">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3:35" x14ac:dyDescent="0.25">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3:35" x14ac:dyDescent="0.25">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3:35" x14ac:dyDescent="0.25">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3:35" x14ac:dyDescent="0.25">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3:35" x14ac:dyDescent="0.25">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3:35" x14ac:dyDescent="0.25">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3:35" x14ac:dyDescent="0.25">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3:35" x14ac:dyDescent="0.25">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3:35" x14ac:dyDescent="0.25">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3:35" x14ac:dyDescent="0.25">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3:35" x14ac:dyDescent="0.25">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3:35" x14ac:dyDescent="0.25">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3:35" x14ac:dyDescent="0.25">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3:35" x14ac:dyDescent="0.25">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sheetData>
  <mergeCells count="62">
    <mergeCell ref="A1:M1"/>
    <mergeCell ref="A3:A6"/>
    <mergeCell ref="B3:B6"/>
    <mergeCell ref="C3:C6"/>
    <mergeCell ref="D3:H3"/>
    <mergeCell ref="I3:N3"/>
    <mergeCell ref="E4:N4"/>
    <mergeCell ref="E5:E6"/>
    <mergeCell ref="F5:H6"/>
    <mergeCell ref="I5:I6"/>
    <mergeCell ref="A16:C16"/>
    <mergeCell ref="J5:N6"/>
    <mergeCell ref="A7:C7"/>
    <mergeCell ref="A8:C9"/>
    <mergeCell ref="D8:D9"/>
    <mergeCell ref="E8:E9"/>
    <mergeCell ref="F8:H8"/>
    <mergeCell ref="I8:I9"/>
    <mergeCell ref="J8:L8"/>
    <mergeCell ref="M8:M9"/>
    <mergeCell ref="N8:N9"/>
    <mergeCell ref="A11:C11"/>
    <mergeCell ref="A12:C12"/>
    <mergeCell ref="A13:C13"/>
    <mergeCell ref="A14:C14"/>
    <mergeCell ref="A15:C15"/>
    <mergeCell ref="A17:C17"/>
    <mergeCell ref="A18:C18"/>
    <mergeCell ref="A19:A20"/>
    <mergeCell ref="B19:D20"/>
    <mergeCell ref="E19:E20"/>
    <mergeCell ref="I19:I20"/>
    <mergeCell ref="J19:N20"/>
    <mergeCell ref="A21:N21"/>
    <mergeCell ref="B22:C22"/>
    <mergeCell ref="D22:H22"/>
    <mergeCell ref="J22:L22"/>
    <mergeCell ref="F19:H20"/>
    <mergeCell ref="B23:C23"/>
    <mergeCell ref="D23:H23"/>
    <mergeCell ref="J23:L23"/>
    <mergeCell ref="B24:C24"/>
    <mergeCell ref="D24:H24"/>
    <mergeCell ref="J24:L24"/>
    <mergeCell ref="B25:C25"/>
    <mergeCell ref="D25:H25"/>
    <mergeCell ref="J25:L25"/>
    <mergeCell ref="B26:C26"/>
    <mergeCell ref="D26:H26"/>
    <mergeCell ref="J26:L26"/>
    <mergeCell ref="B27:C27"/>
    <mergeCell ref="D27:H27"/>
    <mergeCell ref="J27:L27"/>
    <mergeCell ref="B28:C28"/>
    <mergeCell ref="D28:H28"/>
    <mergeCell ref="J28:L28"/>
    <mergeCell ref="B29:C29"/>
    <mergeCell ref="D29:H29"/>
    <mergeCell ref="J29:L29"/>
    <mergeCell ref="B30:C30"/>
    <mergeCell ref="D30:H30"/>
    <mergeCell ref="J30:L30"/>
  </mergeCells>
  <conditionalFormatting sqref="M10">
    <cfRule type="cellIs" dxfId="23" priority="109" operator="between">
      <formula>0</formula>
      <formula>4</formula>
    </cfRule>
    <cfRule type="cellIs" dxfId="22" priority="110" operator="between">
      <formula>5</formula>
      <formula>9</formula>
    </cfRule>
    <cfRule type="cellIs" dxfId="21" priority="111" operator="between">
      <formula>10</formula>
      <formula>15</formula>
    </cfRule>
    <cfRule type="cellIs" dxfId="20" priority="112" operator="between">
      <formula>16</formula>
      <formula>25</formula>
    </cfRule>
  </conditionalFormatting>
  <conditionalFormatting sqref="M10">
    <cfRule type="cellIs" dxfId="19" priority="105" operator="equal">
      <formula>"MODERATE"</formula>
    </cfRule>
    <cfRule type="cellIs" dxfId="18" priority="106" operator="equal">
      <formula>"MINOR"</formula>
    </cfRule>
    <cfRule type="cellIs" dxfId="17" priority="107" operator="equal">
      <formula>"HIGH"</formula>
    </cfRule>
    <cfRule type="cellIs" dxfId="16" priority="108" operator="equal">
      <formula>"LOW"</formula>
    </cfRule>
  </conditionalFormatting>
  <conditionalFormatting sqref="H11:H18">
    <cfRule type="cellIs" dxfId="15" priority="101" operator="between">
      <formula>0</formula>
      <formula>4</formula>
    </cfRule>
    <cfRule type="cellIs" dxfId="14" priority="102" operator="between">
      <formula>5</formula>
      <formula>9</formula>
    </cfRule>
    <cfRule type="cellIs" dxfId="13" priority="103" operator="between">
      <formula>10</formula>
      <formula>15</formula>
    </cfRule>
    <cfRule type="cellIs" dxfId="12" priority="104" operator="between">
      <formula>16</formula>
      <formula>25</formula>
    </cfRule>
  </conditionalFormatting>
  <conditionalFormatting sqref="L11:L18">
    <cfRule type="cellIs" dxfId="11" priority="97" operator="between">
      <formula>0</formula>
      <formula>4</formula>
    </cfRule>
    <cfRule type="cellIs" dxfId="10" priority="98" operator="between">
      <formula>5</formula>
      <formula>9</formula>
    </cfRule>
    <cfRule type="cellIs" dxfId="9" priority="99" operator="between">
      <formula>10</formula>
      <formula>15</formula>
    </cfRule>
    <cfRule type="cellIs" dxfId="8" priority="100" operator="between">
      <formula>16</formula>
      <formula>25</formula>
    </cfRule>
  </conditionalFormatting>
  <conditionalFormatting sqref="M11:M18">
    <cfRule type="cellIs" dxfId="7" priority="1" operator="equal">
      <formula>"MODERATE"</formula>
    </cfRule>
    <cfRule type="cellIs" dxfId="6" priority="2" operator="equal">
      <formula>"MINOR"</formula>
    </cfRule>
    <cfRule type="cellIs" dxfId="5" priority="3" operator="equal">
      <formula>"HIGH"</formula>
    </cfRule>
    <cfRule type="cellIs" dxfId="4" priority="4" operator="equal">
      <formula>"LOW"</formula>
    </cfRule>
  </conditionalFormatting>
  <conditionalFormatting sqref="M11:M18">
    <cfRule type="cellIs" dxfId="3" priority="5" operator="between">
      <formula>0</formula>
      <formula>4</formula>
    </cfRule>
    <cfRule type="cellIs" dxfId="2" priority="6" operator="between">
      <formula>5</formula>
      <formula>9</formula>
    </cfRule>
    <cfRule type="cellIs" dxfId="1" priority="7" operator="between">
      <formula>10</formula>
      <formula>15</formula>
    </cfRule>
    <cfRule type="cellIs" dxfId="0" priority="8" operator="between">
      <formula>16</formula>
      <formula>25</formula>
    </cfRule>
  </conditionalFormatting>
  <dataValidations disablePrompts="1" count="2">
    <dataValidation type="list" allowBlank="1" showInputMessage="1" showErrorMessage="1" sqref="B3:B4">
      <formula1>$A$50:$A$51</formula1>
    </dataValidation>
    <dataValidation type="list" allowBlank="1" showInputMessage="1" showErrorMessage="1" sqref="I5:I6">
      <formula1>$C$50:$C$54</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3B36A9BDD6964CA3BFD3CFCC2528FB" ma:contentTypeVersion="0" ma:contentTypeDescription="Create a new document." ma:contentTypeScope="" ma:versionID="3de31b96a8696e32c214af30fc0eb9b5">
  <xsd:schema xmlns:xsd="http://www.w3.org/2001/XMLSchema" xmlns:xs="http://www.w3.org/2001/XMLSchema" xmlns:p="http://schemas.microsoft.com/office/2006/metadata/properties" targetNamespace="http://schemas.microsoft.com/office/2006/metadata/properties" ma:root="true" ma:fieldsID="d413257cd9829394d17656a545d5fa4e">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4941228-7055-496A-A934-6134F16D2A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4F584447-EAEC-4276-A17D-461C48CCC6CC}">
  <ds:schemaRefs>
    <ds:schemaRef ds:uri="http://schemas.microsoft.com/sharepoint/v3/contenttype/forms"/>
  </ds:schemaRefs>
</ds:datastoreItem>
</file>

<file path=customXml/itemProps3.xml><?xml version="1.0" encoding="utf-8"?>
<ds:datastoreItem xmlns:ds="http://schemas.openxmlformats.org/officeDocument/2006/customXml" ds:itemID="{AAD5F044-D9D2-439A-8BD0-225921C60B28}">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Risk Rating</vt:lpstr>
      <vt:lpstr>Risk Register</vt:lpstr>
      <vt:lpstr>001 Playground </vt:lpstr>
      <vt:lpstr>{NAME} Risk Assessment  (3)</vt:lpstr>
      <vt:lpstr>002 Sports Hall</vt:lpstr>
      <vt:lpstr>003 Breakfast Club</vt:lpstr>
      <vt:lpstr> 004 Afterschool Club</vt:lpstr>
      <vt:lpstr>005 HolidayClub </vt:lpstr>
      <vt:lpstr>006 Car Parks  </vt:lpstr>
      <vt:lpstr>007 Lone Working</vt:lpstr>
      <vt:lpstr>008 Venue (General)</vt:lpstr>
      <vt:lpstr>009 Covid 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Duncan Payne</dc:creator>
  <cp:keywords/>
  <dc:description/>
  <cp:lastModifiedBy>TMcCarl</cp:lastModifiedBy>
  <cp:revision/>
  <dcterms:created xsi:type="dcterms:W3CDTF">2019-02-11T13:35:05Z</dcterms:created>
  <dcterms:modified xsi:type="dcterms:W3CDTF">2020-09-17T07:09:59Z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0x010100383B36A9BDD6964CA3BFD3CFCC2528FB</vt:lpwstr>
  </property>
  <property fmtid="{D5CDD505-2E9C-101B-9397-08002B2CF9AE}" pid="3" name="AuthorIds_UIVersion_29184">
    <vt:lpwstr>292</vt:lpwstr>
  </property>
</Properties>
</file>